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ialogsheets/sheet1.xml" ContentType="application/vnd.openxmlformats-officedocument.spreadsheetml.dialogsheet+xml"/>
  <Override PartName="/xl/worksheets/sheet11.xml" ContentType="application/vnd.openxmlformats-officedocument.spreadsheetml.worksheet+xml"/>
  <Override PartName="/xl/dialogsheets/sheet2.xml" ContentType="application/vnd.openxmlformats-officedocument.spreadsheetml.dialog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Q:\WEBSITE Material\Research  Website Materials\Core Facilities\"/>
    </mc:Choice>
  </mc:AlternateContent>
  <xr:revisionPtr revIDLastSave="0" documentId="8_{37FF88F8-21F3-40D2-9AA4-F75895DC72D3}" xr6:coauthVersionLast="46" xr6:coauthVersionMax="46" xr10:uidLastSave="{00000000-0000-0000-0000-000000000000}"/>
  <bookViews>
    <workbookView xWindow="11850" yWindow="2715" windowWidth="22815" windowHeight="14250" tabRatio="669" firstSheet="1" activeTab="2" xr2:uid="{00000000-000D-0000-FFFF-FFFF00000000}"/>
  </bookViews>
  <sheets>
    <sheet name="Menu" sheetId="1" r:id="rId1"/>
    <sheet name="Budgets" sheetId="24" r:id="rId2"/>
    <sheet name="Rate - Year 1" sheetId="2" r:id="rId3"/>
    <sheet name="Rate - Year 2" sheetId="20" r:id="rId4"/>
    <sheet name="Rate - Year 3" sheetId="21" r:id="rId5"/>
    <sheet name="Sal&amp;Fr" sheetId="6" r:id="rId6"/>
    <sheet name="Matls" sheetId="8" r:id="rId7"/>
    <sheet name="Equip" sheetId="10" r:id="rId8"/>
    <sheet name="Other" sheetId="11" r:id="rId9"/>
    <sheet name="Subsidy" sheetId="5" r:id="rId10"/>
    <sheet name="Object Code Dialog" sheetId="15" state="hidden" r:id="rId11"/>
    <sheet name="Object Code Module" sheetId="16" state="veryHidden" r:id="rId12"/>
    <sheet name="Print Selection Dialog" sheetId="18" state="hidden" r:id="rId13"/>
    <sheet name="Macros" sheetId="19" state="veryHidden" r:id="rId14"/>
  </sheets>
  <definedNames>
    <definedName name="AccountNumber" localSheetId="3">'Rate - Year 2'!$J$3</definedName>
    <definedName name="AccountNumber" localSheetId="4">'Rate - Year 3'!$J$3</definedName>
    <definedName name="AccountNumber">'Rate - Year 1'!#REF!</definedName>
    <definedName name="Date" localSheetId="3">'Rate - Year 2'!$J$4</definedName>
    <definedName name="Date" localSheetId="4">'Rate - Year 3'!$J$4</definedName>
    <definedName name="Date">'Rate - Year 1'!#REF!</definedName>
    <definedName name="NameOfResearchServiceCenter">Menu!$B$2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21" l="1"/>
  <c r="K77" i="21"/>
  <c r="M77" i="21"/>
  <c r="O77" i="21"/>
  <c r="Q77" i="21"/>
  <c r="S77" i="21"/>
  <c r="U77" i="21"/>
  <c r="W77" i="21"/>
  <c r="Y77" i="21"/>
  <c r="G77" i="21"/>
  <c r="I77" i="20"/>
  <c r="K77" i="20"/>
  <c r="M77" i="20"/>
  <c r="O77" i="20"/>
  <c r="Q77" i="20"/>
  <c r="S77" i="20"/>
  <c r="U77" i="20"/>
  <c r="W77" i="20"/>
  <c r="Y77" i="20"/>
  <c r="G77" i="20"/>
  <c r="AA77" i="20" l="1"/>
  <c r="AA77" i="21"/>
  <c r="E45" i="2" l="1"/>
  <c r="E46" i="2"/>
  <c r="E47" i="2"/>
  <c r="E48" i="2"/>
  <c r="E51" i="2"/>
  <c r="E52" i="2"/>
  <c r="E53" i="2"/>
  <c r="E54" i="2"/>
  <c r="E45" i="21"/>
  <c r="E46" i="21"/>
  <c r="E47" i="21"/>
  <c r="E48" i="21"/>
  <c r="E51" i="21"/>
  <c r="E52" i="21"/>
  <c r="E53" i="21"/>
  <c r="E54" i="21"/>
  <c r="E45" i="20"/>
  <c r="E46" i="20"/>
  <c r="E47" i="20"/>
  <c r="E48" i="20"/>
  <c r="E51" i="20"/>
  <c r="E52" i="20"/>
  <c r="E53" i="20"/>
  <c r="E54" i="20"/>
  <c r="E65" i="21" l="1"/>
  <c r="E71" i="21" s="1"/>
  <c r="E65" i="20"/>
  <c r="E71" i="20" s="1"/>
  <c r="E64" i="21"/>
  <c r="E70" i="21" s="1"/>
  <c r="E64" i="20"/>
  <c r="E70" i="20" s="1"/>
  <c r="E63" i="21"/>
  <c r="E69" i="21" s="1"/>
  <c r="E63" i="20"/>
  <c r="E69" i="20" s="1"/>
  <c r="E62" i="21"/>
  <c r="E68" i="21" s="1"/>
  <c r="E62" i="20"/>
  <c r="E68" i="20" s="1"/>
  <c r="E65" i="2"/>
  <c r="E71" i="2" s="1"/>
  <c r="E64" i="2"/>
  <c r="E70" i="2" s="1"/>
  <c r="E63" i="2"/>
  <c r="E69" i="2" s="1"/>
  <c r="E62" i="2"/>
  <c r="E68" i="2" s="1"/>
  <c r="G36" i="2" l="1"/>
  <c r="G68" i="2" s="1"/>
  <c r="F10" i="6" l="1"/>
  <c r="Y7" i="21"/>
  <c r="W7" i="21"/>
  <c r="U7" i="21"/>
  <c r="S7" i="21"/>
  <c r="Q7" i="21"/>
  <c r="O7" i="21"/>
  <c r="M7" i="21"/>
  <c r="K7" i="21"/>
  <c r="I7" i="21"/>
  <c r="G7" i="21"/>
  <c r="G7" i="20"/>
  <c r="Y7" i="20"/>
  <c r="W7" i="20"/>
  <c r="U7" i="20"/>
  <c r="S7" i="20"/>
  <c r="Q7" i="20"/>
  <c r="O7" i="20"/>
  <c r="M7" i="20"/>
  <c r="K7" i="20"/>
  <c r="J8" i="6"/>
  <c r="I7" i="20"/>
  <c r="D27" i="6"/>
  <c r="D41" i="6" s="1"/>
  <c r="D28" i="6"/>
  <c r="D42" i="6" s="1"/>
  <c r="D29" i="6"/>
  <c r="D43" i="6" s="1"/>
  <c r="D30" i="6"/>
  <c r="D44" i="6" s="1"/>
  <c r="D26" i="6"/>
  <c r="D40" i="6" s="1"/>
  <c r="D25" i="6"/>
  <c r="D39" i="6" s="1"/>
  <c r="F16" i="6" l="1"/>
  <c r="A54" i="8" l="1"/>
  <c r="B54" i="8"/>
  <c r="C54" i="8"/>
  <c r="D54" i="8"/>
  <c r="F54" i="8"/>
  <c r="H54" i="8"/>
  <c r="J54" i="8"/>
  <c r="L54" i="8"/>
  <c r="N54" i="8"/>
  <c r="P54" i="8"/>
  <c r="R54" i="8"/>
  <c r="T54" i="8"/>
  <c r="V54" i="8"/>
  <c r="E24" i="8"/>
  <c r="G24" i="8"/>
  <c r="I24" i="8"/>
  <c r="K24" i="8"/>
  <c r="M24" i="8"/>
  <c r="O24" i="8"/>
  <c r="Q24" i="8"/>
  <c r="S24" i="8"/>
  <c r="U24" i="8"/>
  <c r="W24" i="8"/>
  <c r="X24" i="8"/>
  <c r="C28" i="8"/>
  <c r="E19" i="8"/>
  <c r="G19" i="8"/>
  <c r="I19" i="8"/>
  <c r="K19" i="8"/>
  <c r="M19" i="8"/>
  <c r="O19" i="8"/>
  <c r="Q19" i="8"/>
  <c r="S19" i="8"/>
  <c r="U19" i="8"/>
  <c r="W19" i="8"/>
  <c r="X19" i="8"/>
  <c r="E20" i="8"/>
  <c r="G20" i="8"/>
  <c r="I20" i="8"/>
  <c r="K20" i="8"/>
  <c r="M20" i="8"/>
  <c r="O20" i="8"/>
  <c r="Q20" i="8"/>
  <c r="S20" i="8"/>
  <c r="U20" i="8"/>
  <c r="W20" i="8"/>
  <c r="X20" i="8"/>
  <c r="E21" i="8"/>
  <c r="G21" i="8"/>
  <c r="I21" i="8"/>
  <c r="K21" i="8"/>
  <c r="M21" i="8"/>
  <c r="O21" i="8"/>
  <c r="Q21" i="8"/>
  <c r="S21" i="8"/>
  <c r="U21" i="8"/>
  <c r="W21" i="8"/>
  <c r="X21" i="8"/>
  <c r="E22" i="8"/>
  <c r="G22" i="8"/>
  <c r="I22" i="8"/>
  <c r="K22" i="8"/>
  <c r="M22" i="8"/>
  <c r="O22" i="8"/>
  <c r="Q22" i="8"/>
  <c r="S22" i="8"/>
  <c r="U22" i="8"/>
  <c r="W22" i="8"/>
  <c r="X22" i="8"/>
  <c r="D24" i="6"/>
  <c r="D38" i="6" s="1"/>
  <c r="M54" i="8" l="1"/>
  <c r="S54" i="8"/>
  <c r="K54" i="8"/>
  <c r="W54" i="8"/>
  <c r="U54" i="8"/>
  <c r="E54" i="8"/>
  <c r="Q54" i="8"/>
  <c r="I54" i="8"/>
  <c r="O54" i="8"/>
  <c r="G54" i="8"/>
  <c r="X54" i="8"/>
  <c r="Y24" i="8"/>
  <c r="Z24" i="8" s="1"/>
  <c r="Y19" i="8"/>
  <c r="Z19" i="8" s="1"/>
  <c r="Y20" i="8"/>
  <c r="Z20" i="8" s="1"/>
  <c r="Y21" i="8"/>
  <c r="Z21" i="8" s="1"/>
  <c r="Y22" i="8"/>
  <c r="Z22" i="8" s="1"/>
  <c r="Y54" i="8" l="1"/>
  <c r="Z54" i="8" s="1"/>
  <c r="Y37" i="21"/>
  <c r="Y69" i="21" s="1"/>
  <c r="Y38" i="21"/>
  <c r="Y70" i="21" s="1"/>
  <c r="Y39" i="21"/>
  <c r="Y71" i="21" s="1"/>
  <c r="Y36" i="21"/>
  <c r="Y68" i="21" s="1"/>
  <c r="W37" i="21"/>
  <c r="W69" i="21" s="1"/>
  <c r="W38" i="21"/>
  <c r="W70" i="21" s="1"/>
  <c r="W39" i="21"/>
  <c r="W71" i="21" s="1"/>
  <c r="W36" i="21"/>
  <c r="W68" i="21" s="1"/>
  <c r="U37" i="21"/>
  <c r="U69" i="21" s="1"/>
  <c r="U38" i="21"/>
  <c r="U70" i="21" s="1"/>
  <c r="U39" i="21"/>
  <c r="U71" i="21" s="1"/>
  <c r="U36" i="21"/>
  <c r="U68" i="21" s="1"/>
  <c r="S37" i="21"/>
  <c r="S69" i="21" s="1"/>
  <c r="S38" i="21"/>
  <c r="S70" i="21" s="1"/>
  <c r="S39" i="21"/>
  <c r="S71" i="21" s="1"/>
  <c r="S36" i="21"/>
  <c r="S68" i="21" s="1"/>
  <c r="Q37" i="21"/>
  <c r="Q69" i="21" s="1"/>
  <c r="Q38" i="21"/>
  <c r="Q70" i="21" s="1"/>
  <c r="Q39" i="21"/>
  <c r="Q71" i="21" s="1"/>
  <c r="Q36" i="21"/>
  <c r="Q68" i="21" s="1"/>
  <c r="O37" i="21"/>
  <c r="O69" i="21" s="1"/>
  <c r="O38" i="21"/>
  <c r="O70" i="21" s="1"/>
  <c r="O39" i="21"/>
  <c r="O71" i="21" s="1"/>
  <c r="O36" i="21"/>
  <c r="O68" i="21" s="1"/>
  <c r="M37" i="21"/>
  <c r="M69" i="21" s="1"/>
  <c r="M38" i="21"/>
  <c r="M70" i="21" s="1"/>
  <c r="M39" i="21"/>
  <c r="M71" i="21" s="1"/>
  <c r="M36" i="21"/>
  <c r="M68" i="21" s="1"/>
  <c r="K37" i="21"/>
  <c r="K69" i="21" s="1"/>
  <c r="K38" i="21"/>
  <c r="K70" i="21" s="1"/>
  <c r="K39" i="21"/>
  <c r="K71" i="21" s="1"/>
  <c r="K36" i="21"/>
  <c r="K68" i="21" s="1"/>
  <c r="I37" i="21"/>
  <c r="I69" i="21" s="1"/>
  <c r="I38" i="21"/>
  <c r="I70" i="21" s="1"/>
  <c r="I39" i="21"/>
  <c r="I71" i="21" s="1"/>
  <c r="I36" i="21"/>
  <c r="I68" i="21" s="1"/>
  <c r="G37" i="21"/>
  <c r="G69" i="21" s="1"/>
  <c r="G38" i="21"/>
  <c r="G70" i="21" s="1"/>
  <c r="G39" i="21"/>
  <c r="G71" i="21" s="1"/>
  <c r="G36" i="21"/>
  <c r="G68" i="21" s="1"/>
  <c r="Y37" i="20"/>
  <c r="Y69" i="20" s="1"/>
  <c r="Y38" i="20"/>
  <c r="Y70" i="20" s="1"/>
  <c r="Y39" i="20"/>
  <c r="Y71" i="20" s="1"/>
  <c r="Y36" i="20"/>
  <c r="Y68" i="20" s="1"/>
  <c r="W37" i="20"/>
  <c r="W69" i="20" s="1"/>
  <c r="W38" i="20"/>
  <c r="W70" i="20" s="1"/>
  <c r="W39" i="20"/>
  <c r="W71" i="20" s="1"/>
  <c r="W36" i="20"/>
  <c r="W68" i="20" s="1"/>
  <c r="U37" i="20"/>
  <c r="U69" i="20" s="1"/>
  <c r="U38" i="20"/>
  <c r="U70" i="20" s="1"/>
  <c r="U39" i="20"/>
  <c r="U71" i="20" s="1"/>
  <c r="U36" i="20"/>
  <c r="U68" i="20" s="1"/>
  <c r="S37" i="20"/>
  <c r="S69" i="20" s="1"/>
  <c r="S38" i="20"/>
  <c r="S70" i="20" s="1"/>
  <c r="S39" i="20"/>
  <c r="S71" i="20" s="1"/>
  <c r="S36" i="20"/>
  <c r="S68" i="20" s="1"/>
  <c r="Q37" i="20"/>
  <c r="Q69" i="20" s="1"/>
  <c r="Q38" i="20"/>
  <c r="Q70" i="20" s="1"/>
  <c r="Q39" i="20"/>
  <c r="Q71" i="20" s="1"/>
  <c r="Q36" i="20"/>
  <c r="Q68" i="20" s="1"/>
  <c r="O37" i="20"/>
  <c r="O69" i="20" s="1"/>
  <c r="O38" i="20"/>
  <c r="O70" i="20" s="1"/>
  <c r="O39" i="20"/>
  <c r="O71" i="20" s="1"/>
  <c r="O36" i="20"/>
  <c r="O68" i="20" s="1"/>
  <c r="M37" i="20"/>
  <c r="M69" i="20" s="1"/>
  <c r="M38" i="20"/>
  <c r="M70" i="20" s="1"/>
  <c r="M39" i="20"/>
  <c r="M71" i="20" s="1"/>
  <c r="M36" i="20"/>
  <c r="M68" i="20" s="1"/>
  <c r="K37" i="20"/>
  <c r="K69" i="20" s="1"/>
  <c r="K38" i="20"/>
  <c r="K70" i="20" s="1"/>
  <c r="K39" i="20"/>
  <c r="K71" i="20" s="1"/>
  <c r="K36" i="20"/>
  <c r="K68" i="20" s="1"/>
  <c r="I37" i="20"/>
  <c r="I69" i="20" s="1"/>
  <c r="I38" i="20"/>
  <c r="I70" i="20" s="1"/>
  <c r="I39" i="20"/>
  <c r="I71" i="20" s="1"/>
  <c r="I36" i="20"/>
  <c r="I68" i="20" s="1"/>
  <c r="G37" i="20"/>
  <c r="G69" i="20" s="1"/>
  <c r="G38" i="20"/>
  <c r="G70" i="20" s="1"/>
  <c r="G39" i="20"/>
  <c r="G71" i="20" s="1"/>
  <c r="G36" i="20"/>
  <c r="G68" i="20" s="1"/>
  <c r="Y37" i="2"/>
  <c r="Y69" i="2" s="1"/>
  <c r="Y38" i="2"/>
  <c r="Y70" i="2" s="1"/>
  <c r="Y39" i="2"/>
  <c r="Y71" i="2" s="1"/>
  <c r="Y36" i="2"/>
  <c r="Y68" i="2" s="1"/>
  <c r="W37" i="2"/>
  <c r="W69" i="2" s="1"/>
  <c r="W38" i="2"/>
  <c r="W70" i="2" s="1"/>
  <c r="W39" i="2"/>
  <c r="W71" i="2" s="1"/>
  <c r="W36" i="2"/>
  <c r="W68" i="2" s="1"/>
  <c r="U37" i="2"/>
  <c r="U69" i="2" s="1"/>
  <c r="U38" i="2"/>
  <c r="U70" i="2" s="1"/>
  <c r="U39" i="2"/>
  <c r="U71" i="2" s="1"/>
  <c r="U36" i="2"/>
  <c r="U68" i="2" s="1"/>
  <c r="S37" i="2"/>
  <c r="S69" i="2" s="1"/>
  <c r="S38" i="2"/>
  <c r="S70" i="2" s="1"/>
  <c r="S39" i="2"/>
  <c r="S71" i="2" s="1"/>
  <c r="S36" i="2"/>
  <c r="S68" i="2" s="1"/>
  <c r="Q37" i="2"/>
  <c r="Q69" i="2" s="1"/>
  <c r="Q38" i="2"/>
  <c r="Q70" i="2" s="1"/>
  <c r="Q39" i="2"/>
  <c r="Q71" i="2" s="1"/>
  <c r="Q36" i="2"/>
  <c r="Q68" i="2" s="1"/>
  <c r="O37" i="2"/>
  <c r="O69" i="2" s="1"/>
  <c r="O38" i="2"/>
  <c r="O70" i="2" s="1"/>
  <c r="O39" i="2"/>
  <c r="O71" i="2" s="1"/>
  <c r="O36" i="2"/>
  <c r="O68" i="2" s="1"/>
  <c r="M37" i="2"/>
  <c r="M69" i="2" s="1"/>
  <c r="M38" i="2"/>
  <c r="M70" i="2" s="1"/>
  <c r="M39" i="2"/>
  <c r="M71" i="2" s="1"/>
  <c r="M36" i="2"/>
  <c r="M68" i="2" s="1"/>
  <c r="K37" i="2"/>
  <c r="K69" i="2" s="1"/>
  <c r="K38" i="2"/>
  <c r="K70" i="2" s="1"/>
  <c r="K39" i="2"/>
  <c r="K71" i="2" s="1"/>
  <c r="K36" i="2"/>
  <c r="K68" i="2" s="1"/>
  <c r="G37" i="2"/>
  <c r="G69" i="2" s="1"/>
  <c r="G73" i="2" s="1"/>
  <c r="G38" i="2"/>
  <c r="G70" i="2" s="1"/>
  <c r="G39" i="2"/>
  <c r="G71" i="2" s="1"/>
  <c r="I37" i="2"/>
  <c r="I69" i="2" s="1"/>
  <c r="I38" i="2"/>
  <c r="I70" i="2" s="1"/>
  <c r="I39" i="2"/>
  <c r="I71" i="2" s="1"/>
  <c r="I36" i="2"/>
  <c r="I68" i="2" s="1"/>
  <c r="W43" i="5"/>
  <c r="W44" i="5"/>
  <c r="W45" i="5"/>
  <c r="W46" i="5"/>
  <c r="W47" i="5"/>
  <c r="W48" i="5"/>
  <c r="W49" i="5"/>
  <c r="W50" i="5"/>
  <c r="W42" i="5"/>
  <c r="U43" i="5"/>
  <c r="U44" i="5"/>
  <c r="U45" i="5"/>
  <c r="U46" i="5"/>
  <c r="U47" i="5"/>
  <c r="U48" i="5"/>
  <c r="U49" i="5"/>
  <c r="V49" i="5" s="1"/>
  <c r="U50" i="5"/>
  <c r="U42" i="5"/>
  <c r="S43" i="5"/>
  <c r="S44" i="5"/>
  <c r="S45" i="5"/>
  <c r="S46" i="5"/>
  <c r="S47" i="5"/>
  <c r="S48" i="5"/>
  <c r="S49" i="5"/>
  <c r="S50" i="5"/>
  <c r="S42" i="5"/>
  <c r="Q43" i="5"/>
  <c r="Q44" i="5"/>
  <c r="Q45" i="5"/>
  <c r="Q46" i="5"/>
  <c r="Q47" i="5"/>
  <c r="Q48" i="5"/>
  <c r="Q49" i="5"/>
  <c r="Q50" i="5"/>
  <c r="Q42" i="5"/>
  <c r="O43" i="5"/>
  <c r="O44" i="5"/>
  <c r="O45" i="5"/>
  <c r="O46" i="5"/>
  <c r="O47" i="5"/>
  <c r="O48" i="5"/>
  <c r="O49" i="5"/>
  <c r="O50" i="5"/>
  <c r="O42" i="5"/>
  <c r="M43" i="5"/>
  <c r="M44" i="5"/>
  <c r="M45" i="5"/>
  <c r="N45" i="5" s="1"/>
  <c r="M46" i="5"/>
  <c r="M47" i="5"/>
  <c r="M48" i="5"/>
  <c r="M49" i="5"/>
  <c r="M50" i="5"/>
  <c r="M42" i="5"/>
  <c r="K43" i="5"/>
  <c r="K44" i="5"/>
  <c r="L44" i="5" s="1"/>
  <c r="K45" i="5"/>
  <c r="K46" i="5"/>
  <c r="K47" i="5"/>
  <c r="K48" i="5"/>
  <c r="K49" i="5"/>
  <c r="K50" i="5"/>
  <c r="K42" i="5"/>
  <c r="I43" i="5"/>
  <c r="I44" i="5"/>
  <c r="I45" i="5"/>
  <c r="I46" i="5"/>
  <c r="I47" i="5"/>
  <c r="I48" i="5"/>
  <c r="I49" i="5"/>
  <c r="I50" i="5"/>
  <c r="I42" i="5"/>
  <c r="G43" i="5"/>
  <c r="G44" i="5"/>
  <c r="G45" i="5"/>
  <c r="G46" i="5"/>
  <c r="G47" i="5"/>
  <c r="G48" i="5"/>
  <c r="H48" i="5" s="1"/>
  <c r="G49" i="5"/>
  <c r="G50" i="5"/>
  <c r="G42" i="5"/>
  <c r="E43" i="5"/>
  <c r="F43" i="5" s="1"/>
  <c r="E44" i="5"/>
  <c r="E45" i="5"/>
  <c r="E46" i="5"/>
  <c r="E47" i="5"/>
  <c r="E48" i="5"/>
  <c r="E49" i="5"/>
  <c r="F49" i="5" s="1"/>
  <c r="E50" i="5"/>
  <c r="E42" i="5"/>
  <c r="D43" i="5"/>
  <c r="D44" i="5"/>
  <c r="D45" i="5"/>
  <c r="D46" i="5"/>
  <c r="F46" i="5" s="1"/>
  <c r="D47" i="5"/>
  <c r="L47" i="5" s="1"/>
  <c r="D48" i="5"/>
  <c r="N48" i="5" s="1"/>
  <c r="D49" i="5"/>
  <c r="D50" i="5"/>
  <c r="F50" i="5" s="1"/>
  <c r="D42" i="5"/>
  <c r="C43" i="5"/>
  <c r="C44" i="5"/>
  <c r="C45" i="5"/>
  <c r="C46" i="5"/>
  <c r="C47" i="5"/>
  <c r="C48" i="5"/>
  <c r="C49" i="5"/>
  <c r="C50" i="5"/>
  <c r="C42" i="5"/>
  <c r="B43" i="5"/>
  <c r="B44" i="5"/>
  <c r="B45" i="5"/>
  <c r="B46" i="5"/>
  <c r="B47" i="5"/>
  <c r="B48" i="5"/>
  <c r="B49" i="5"/>
  <c r="B50" i="5"/>
  <c r="B42" i="5"/>
  <c r="A43" i="5"/>
  <c r="A44" i="5"/>
  <c r="A45" i="5"/>
  <c r="A46" i="5"/>
  <c r="A47" i="5"/>
  <c r="A48" i="5"/>
  <c r="A49" i="5"/>
  <c r="A50" i="5"/>
  <c r="A42" i="5"/>
  <c r="W26" i="5"/>
  <c r="W27" i="5"/>
  <c r="W28" i="5"/>
  <c r="W29" i="5"/>
  <c r="W30" i="5"/>
  <c r="W31" i="5"/>
  <c r="W32" i="5"/>
  <c r="W33" i="5"/>
  <c r="W25" i="5"/>
  <c r="U26" i="5"/>
  <c r="V26" i="5" s="1"/>
  <c r="U27" i="5"/>
  <c r="U28" i="5"/>
  <c r="U29" i="5"/>
  <c r="U30" i="5"/>
  <c r="U31" i="5"/>
  <c r="U32" i="5"/>
  <c r="U33" i="5"/>
  <c r="U25" i="5"/>
  <c r="S26" i="5"/>
  <c r="S27" i="5"/>
  <c r="S28" i="5"/>
  <c r="S29" i="5"/>
  <c r="S30" i="5"/>
  <c r="S31" i="5"/>
  <c r="S32" i="5"/>
  <c r="S33" i="5"/>
  <c r="S25" i="5"/>
  <c r="Q26" i="5"/>
  <c r="Q27" i="5"/>
  <c r="Q28" i="5"/>
  <c r="Q29" i="5"/>
  <c r="Q30" i="5"/>
  <c r="Q31" i="5"/>
  <c r="Q32" i="5"/>
  <c r="Q33" i="5"/>
  <c r="Q25" i="5"/>
  <c r="O26" i="5"/>
  <c r="O27" i="5"/>
  <c r="O28" i="5"/>
  <c r="O29" i="5"/>
  <c r="O30" i="5"/>
  <c r="O31" i="5"/>
  <c r="O32" i="5"/>
  <c r="O33" i="5"/>
  <c r="O25" i="5"/>
  <c r="M26" i="5"/>
  <c r="M27" i="5"/>
  <c r="M28" i="5"/>
  <c r="M29" i="5"/>
  <c r="M30" i="5"/>
  <c r="N30" i="5" s="1"/>
  <c r="M31" i="5"/>
  <c r="M32" i="5"/>
  <c r="M33" i="5"/>
  <c r="M25" i="5"/>
  <c r="K26" i="5"/>
  <c r="K27" i="5"/>
  <c r="K28" i="5"/>
  <c r="K29" i="5"/>
  <c r="K30" i="5"/>
  <c r="K31" i="5"/>
  <c r="K32" i="5"/>
  <c r="K33" i="5"/>
  <c r="K25" i="5"/>
  <c r="I26" i="5"/>
  <c r="I27" i="5"/>
  <c r="I28" i="5"/>
  <c r="J28" i="5" s="1"/>
  <c r="I29" i="5"/>
  <c r="I30" i="5"/>
  <c r="I31" i="5"/>
  <c r="I32" i="5"/>
  <c r="I33" i="5"/>
  <c r="I25" i="5"/>
  <c r="G26" i="5"/>
  <c r="G27" i="5"/>
  <c r="H27" i="5" s="1"/>
  <c r="G28" i="5"/>
  <c r="G29" i="5"/>
  <c r="G30" i="5"/>
  <c r="G31" i="5"/>
  <c r="G32" i="5"/>
  <c r="G33" i="5"/>
  <c r="G25" i="5"/>
  <c r="E26" i="5"/>
  <c r="E27" i="5"/>
  <c r="E28" i="5"/>
  <c r="E29" i="5"/>
  <c r="E30" i="5"/>
  <c r="E31" i="5"/>
  <c r="E32" i="5"/>
  <c r="E33" i="5"/>
  <c r="E25" i="5"/>
  <c r="D26" i="5"/>
  <c r="D27" i="5"/>
  <c r="D28" i="5"/>
  <c r="D29" i="5"/>
  <c r="D30" i="5"/>
  <c r="D31" i="5"/>
  <c r="X31" i="5" s="1"/>
  <c r="D32" i="5"/>
  <c r="D33" i="5"/>
  <c r="T33" i="5" s="1"/>
  <c r="D25" i="5"/>
  <c r="C26" i="5"/>
  <c r="C27" i="5"/>
  <c r="C28" i="5"/>
  <c r="C29" i="5"/>
  <c r="C30" i="5"/>
  <c r="C31" i="5"/>
  <c r="C32" i="5"/>
  <c r="C33" i="5"/>
  <c r="C25" i="5"/>
  <c r="B26" i="5"/>
  <c r="B27" i="5"/>
  <c r="B28" i="5"/>
  <c r="B29" i="5"/>
  <c r="B30" i="5"/>
  <c r="B31" i="5"/>
  <c r="B32" i="5"/>
  <c r="B33" i="5"/>
  <c r="B25" i="5"/>
  <c r="A26" i="5"/>
  <c r="A27" i="5"/>
  <c r="A28" i="5"/>
  <c r="A29" i="5"/>
  <c r="A30" i="5"/>
  <c r="A31" i="5"/>
  <c r="A32" i="5"/>
  <c r="A33" i="5"/>
  <c r="A25" i="5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62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35" i="8"/>
  <c r="G38" i="6"/>
  <c r="AH24" i="6"/>
  <c r="AE24" i="6"/>
  <c r="AB24" i="6"/>
  <c r="Y24" i="6"/>
  <c r="V24" i="6"/>
  <c r="S24" i="6"/>
  <c r="P24" i="6"/>
  <c r="V43" i="11"/>
  <c r="V44" i="11"/>
  <c r="V45" i="11"/>
  <c r="V46" i="11"/>
  <c r="V47" i="11"/>
  <c r="V48" i="11"/>
  <c r="V49" i="11"/>
  <c r="V50" i="11"/>
  <c r="V51" i="11"/>
  <c r="V42" i="11"/>
  <c r="T43" i="11"/>
  <c r="T44" i="11"/>
  <c r="T45" i="11"/>
  <c r="T46" i="11"/>
  <c r="T47" i="11"/>
  <c r="T48" i="11"/>
  <c r="T49" i="11"/>
  <c r="T50" i="11"/>
  <c r="T51" i="11"/>
  <c r="T42" i="11"/>
  <c r="R43" i="11"/>
  <c r="R44" i="11"/>
  <c r="R45" i="11"/>
  <c r="R46" i="11"/>
  <c r="R47" i="11"/>
  <c r="R48" i="11"/>
  <c r="R49" i="11"/>
  <c r="R50" i="11"/>
  <c r="R51" i="11"/>
  <c r="R42" i="11"/>
  <c r="P43" i="11"/>
  <c r="P44" i="11"/>
  <c r="P45" i="11"/>
  <c r="P46" i="11"/>
  <c r="P47" i="11"/>
  <c r="P48" i="11"/>
  <c r="P49" i="11"/>
  <c r="P50" i="11"/>
  <c r="P51" i="11"/>
  <c r="P42" i="11"/>
  <c r="N43" i="11"/>
  <c r="N44" i="11"/>
  <c r="N45" i="11"/>
  <c r="N46" i="11"/>
  <c r="N47" i="11"/>
  <c r="N48" i="11"/>
  <c r="N49" i="11"/>
  <c r="N50" i="11"/>
  <c r="N51" i="11"/>
  <c r="N42" i="11"/>
  <c r="L43" i="11"/>
  <c r="L44" i="11"/>
  <c r="L45" i="11"/>
  <c r="L46" i="11"/>
  <c r="L47" i="11"/>
  <c r="L48" i="11"/>
  <c r="L49" i="11"/>
  <c r="L50" i="11"/>
  <c r="L51" i="11"/>
  <c r="L42" i="11"/>
  <c r="J43" i="11"/>
  <c r="J44" i="11"/>
  <c r="J45" i="11"/>
  <c r="J46" i="11"/>
  <c r="J47" i="11"/>
  <c r="J48" i="11"/>
  <c r="J49" i="11"/>
  <c r="J50" i="11"/>
  <c r="J51" i="11"/>
  <c r="J42" i="11"/>
  <c r="H43" i="11"/>
  <c r="H44" i="11"/>
  <c r="H45" i="11"/>
  <c r="H46" i="11"/>
  <c r="H47" i="11"/>
  <c r="H48" i="11"/>
  <c r="H49" i="11"/>
  <c r="H50" i="11"/>
  <c r="H51" i="11"/>
  <c r="H42" i="11"/>
  <c r="F43" i="11"/>
  <c r="F44" i="11"/>
  <c r="F45" i="11"/>
  <c r="F46" i="11"/>
  <c r="F47" i="11"/>
  <c r="F48" i="11"/>
  <c r="F49" i="11"/>
  <c r="F50" i="11"/>
  <c r="F51" i="11"/>
  <c r="F42" i="11"/>
  <c r="D43" i="11"/>
  <c r="D44" i="11"/>
  <c r="D45" i="11"/>
  <c r="D46" i="11"/>
  <c r="D47" i="11"/>
  <c r="D48" i="11"/>
  <c r="D49" i="11"/>
  <c r="D50" i="11"/>
  <c r="D51" i="11"/>
  <c r="D42" i="11"/>
  <c r="C43" i="11"/>
  <c r="C44" i="11"/>
  <c r="C45" i="11"/>
  <c r="C46" i="11"/>
  <c r="C47" i="11"/>
  <c r="C48" i="11"/>
  <c r="C49" i="11"/>
  <c r="C50" i="11"/>
  <c r="C51" i="11"/>
  <c r="C42" i="11"/>
  <c r="B43" i="11"/>
  <c r="B44" i="11"/>
  <c r="B45" i="11"/>
  <c r="B46" i="11"/>
  <c r="B47" i="11"/>
  <c r="B48" i="11"/>
  <c r="B49" i="11"/>
  <c r="B50" i="11"/>
  <c r="B51" i="11"/>
  <c r="B42" i="11"/>
  <c r="A43" i="11"/>
  <c r="A44" i="11"/>
  <c r="A45" i="11"/>
  <c r="A46" i="11"/>
  <c r="A47" i="11"/>
  <c r="A48" i="11"/>
  <c r="A49" i="11"/>
  <c r="A50" i="11"/>
  <c r="A51" i="11"/>
  <c r="A42" i="11"/>
  <c r="V26" i="11"/>
  <c r="V27" i="11"/>
  <c r="V28" i="11"/>
  <c r="V29" i="11"/>
  <c r="V30" i="11"/>
  <c r="V31" i="11"/>
  <c r="V32" i="11"/>
  <c r="V33" i="11"/>
  <c r="V34" i="11"/>
  <c r="V25" i="11"/>
  <c r="T26" i="11"/>
  <c r="T27" i="11"/>
  <c r="T28" i="11"/>
  <c r="T29" i="11"/>
  <c r="T30" i="11"/>
  <c r="T31" i="11"/>
  <c r="T32" i="11"/>
  <c r="T33" i="11"/>
  <c r="T34" i="11"/>
  <c r="T25" i="11"/>
  <c r="R26" i="11"/>
  <c r="R27" i="11"/>
  <c r="R28" i="11"/>
  <c r="R29" i="11"/>
  <c r="R30" i="11"/>
  <c r="R31" i="11"/>
  <c r="R32" i="11"/>
  <c r="R33" i="11"/>
  <c r="R34" i="11"/>
  <c r="R25" i="11"/>
  <c r="P26" i="11"/>
  <c r="P27" i="11"/>
  <c r="P28" i="11"/>
  <c r="P29" i="11"/>
  <c r="P30" i="11"/>
  <c r="P31" i="11"/>
  <c r="P32" i="11"/>
  <c r="P33" i="11"/>
  <c r="P34" i="11"/>
  <c r="P25" i="11"/>
  <c r="N26" i="11"/>
  <c r="N27" i="11"/>
  <c r="N28" i="11"/>
  <c r="N29" i="11"/>
  <c r="N30" i="11"/>
  <c r="N31" i="11"/>
  <c r="N32" i="11"/>
  <c r="N33" i="11"/>
  <c r="N34" i="11"/>
  <c r="N25" i="11"/>
  <c r="L26" i="11"/>
  <c r="L27" i="11"/>
  <c r="L28" i="11"/>
  <c r="L29" i="11"/>
  <c r="L30" i="11"/>
  <c r="L31" i="11"/>
  <c r="L32" i="11"/>
  <c r="L33" i="11"/>
  <c r="L34" i="11"/>
  <c r="L25" i="11"/>
  <c r="J26" i="11"/>
  <c r="J27" i="11"/>
  <c r="J28" i="11"/>
  <c r="J29" i="11"/>
  <c r="J30" i="11"/>
  <c r="J31" i="11"/>
  <c r="J32" i="11"/>
  <c r="J33" i="11"/>
  <c r="J34" i="11"/>
  <c r="J25" i="11"/>
  <c r="H26" i="11"/>
  <c r="H27" i="11"/>
  <c r="H28" i="11"/>
  <c r="H29" i="11"/>
  <c r="H30" i="11"/>
  <c r="H31" i="11"/>
  <c r="H32" i="11"/>
  <c r="H33" i="11"/>
  <c r="H34" i="11"/>
  <c r="H25" i="11"/>
  <c r="F26" i="11"/>
  <c r="F27" i="11"/>
  <c r="F28" i="11"/>
  <c r="F29" i="11"/>
  <c r="F30" i="11"/>
  <c r="F31" i="11"/>
  <c r="F32" i="11"/>
  <c r="F33" i="11"/>
  <c r="F34" i="11"/>
  <c r="F25" i="11"/>
  <c r="D26" i="11"/>
  <c r="D27" i="11"/>
  <c r="D28" i="11"/>
  <c r="D29" i="11"/>
  <c r="D30" i="11"/>
  <c r="D31" i="11"/>
  <c r="D32" i="11"/>
  <c r="D33" i="11"/>
  <c r="D34" i="11"/>
  <c r="D25" i="11"/>
  <c r="C26" i="11"/>
  <c r="C27" i="11"/>
  <c r="C28" i="11"/>
  <c r="C29" i="11"/>
  <c r="C30" i="11"/>
  <c r="C31" i="11"/>
  <c r="C32" i="11"/>
  <c r="C33" i="11"/>
  <c r="C34" i="11"/>
  <c r="C25" i="11"/>
  <c r="B26" i="11"/>
  <c r="B27" i="11"/>
  <c r="B28" i="11"/>
  <c r="B29" i="11"/>
  <c r="B30" i="11"/>
  <c r="B31" i="11"/>
  <c r="B32" i="11"/>
  <c r="B33" i="11"/>
  <c r="B34" i="11"/>
  <c r="B25" i="11"/>
  <c r="A26" i="11"/>
  <c r="A27" i="11"/>
  <c r="A28" i="11"/>
  <c r="A29" i="11"/>
  <c r="A30" i="11"/>
  <c r="A31" i="11"/>
  <c r="A32" i="11"/>
  <c r="A33" i="11"/>
  <c r="A34" i="11"/>
  <c r="A25" i="11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62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35" i="10"/>
  <c r="K14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62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35" i="8"/>
  <c r="B81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62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35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62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35" i="8"/>
  <c r="AH39" i="6"/>
  <c r="AH40" i="6"/>
  <c r="AH41" i="6"/>
  <c r="AH42" i="6"/>
  <c r="AH43" i="6"/>
  <c r="AH44" i="6"/>
  <c r="AH38" i="6"/>
  <c r="AE39" i="6"/>
  <c r="AE40" i="6"/>
  <c r="AE41" i="6"/>
  <c r="AE42" i="6"/>
  <c r="AE43" i="6"/>
  <c r="AE44" i="6"/>
  <c r="AE38" i="6"/>
  <c r="AB39" i="6"/>
  <c r="AB40" i="6"/>
  <c r="AB41" i="6"/>
  <c r="AB42" i="6"/>
  <c r="AB43" i="6"/>
  <c r="AB44" i="6"/>
  <c r="AB38" i="6"/>
  <c r="Y39" i="6"/>
  <c r="Y40" i="6"/>
  <c r="Y41" i="6"/>
  <c r="Y42" i="6"/>
  <c r="Y43" i="6"/>
  <c r="Y44" i="6"/>
  <c r="Y38" i="6"/>
  <c r="V39" i="6"/>
  <c r="V40" i="6"/>
  <c r="V41" i="6"/>
  <c r="V42" i="6"/>
  <c r="V43" i="6"/>
  <c r="V44" i="6"/>
  <c r="V38" i="6"/>
  <c r="S39" i="6"/>
  <c r="S40" i="6"/>
  <c r="S41" i="6"/>
  <c r="S42" i="6"/>
  <c r="S43" i="6"/>
  <c r="S44" i="6"/>
  <c r="S38" i="6"/>
  <c r="P39" i="6"/>
  <c r="P40" i="6"/>
  <c r="P41" i="6"/>
  <c r="P42" i="6"/>
  <c r="P43" i="6"/>
  <c r="P44" i="6"/>
  <c r="P38" i="6"/>
  <c r="M39" i="6"/>
  <c r="M40" i="6"/>
  <c r="M41" i="6"/>
  <c r="M42" i="6"/>
  <c r="M43" i="6"/>
  <c r="M44" i="6"/>
  <c r="M38" i="6"/>
  <c r="J39" i="6"/>
  <c r="J40" i="6"/>
  <c r="J41" i="6"/>
  <c r="J42" i="6"/>
  <c r="J43" i="6"/>
  <c r="J44" i="6"/>
  <c r="J38" i="6"/>
  <c r="G43" i="6"/>
  <c r="G44" i="6"/>
  <c r="G42" i="6"/>
  <c r="G41" i="6"/>
  <c r="G40" i="6"/>
  <c r="G39" i="6"/>
  <c r="C39" i="6"/>
  <c r="C40" i="6"/>
  <c r="C41" i="6"/>
  <c r="C42" i="6"/>
  <c r="C43" i="6"/>
  <c r="C44" i="6"/>
  <c r="E44" i="6"/>
  <c r="E43" i="6"/>
  <c r="E42" i="6"/>
  <c r="E41" i="6"/>
  <c r="E40" i="6"/>
  <c r="B44" i="6"/>
  <c r="B43" i="6"/>
  <c r="B42" i="6"/>
  <c r="B41" i="6"/>
  <c r="B40" i="6"/>
  <c r="A44" i="6"/>
  <c r="A43" i="6"/>
  <c r="A42" i="6"/>
  <c r="A41" i="6"/>
  <c r="A40" i="6"/>
  <c r="E39" i="6"/>
  <c r="B39" i="6"/>
  <c r="A39" i="6"/>
  <c r="E38" i="6"/>
  <c r="C38" i="6"/>
  <c r="B38" i="6"/>
  <c r="A38" i="6"/>
  <c r="AH30" i="6"/>
  <c r="AH29" i="6"/>
  <c r="AH28" i="6"/>
  <c r="AH27" i="6"/>
  <c r="AH26" i="6"/>
  <c r="AH25" i="6"/>
  <c r="AE30" i="6"/>
  <c r="AE29" i="6"/>
  <c r="AE28" i="6"/>
  <c r="AE27" i="6"/>
  <c r="AE26" i="6"/>
  <c r="AE25" i="6"/>
  <c r="AB30" i="6"/>
  <c r="AB29" i="6"/>
  <c r="AB28" i="6"/>
  <c r="AB27" i="6"/>
  <c r="AB26" i="6"/>
  <c r="AB25" i="6"/>
  <c r="Y30" i="6"/>
  <c r="Y29" i="6"/>
  <c r="Y28" i="6"/>
  <c r="Y27" i="6"/>
  <c r="Y26" i="6"/>
  <c r="Y25" i="6"/>
  <c r="V30" i="6"/>
  <c r="V29" i="6"/>
  <c r="V28" i="6"/>
  <c r="V27" i="6"/>
  <c r="V26" i="6"/>
  <c r="V25" i="6"/>
  <c r="S30" i="6"/>
  <c r="S29" i="6"/>
  <c r="S28" i="6"/>
  <c r="S27" i="6"/>
  <c r="S26" i="6"/>
  <c r="S25" i="6"/>
  <c r="P30" i="6"/>
  <c r="P29" i="6"/>
  <c r="P28" i="6"/>
  <c r="P27" i="6"/>
  <c r="P26" i="6"/>
  <c r="P25" i="6"/>
  <c r="C30" i="6"/>
  <c r="C29" i="6"/>
  <c r="C28" i="6"/>
  <c r="M30" i="6"/>
  <c r="J30" i="6"/>
  <c r="G30" i="6"/>
  <c r="E30" i="6"/>
  <c r="B30" i="6"/>
  <c r="A30" i="6"/>
  <c r="M29" i="6"/>
  <c r="J29" i="6"/>
  <c r="G29" i="6"/>
  <c r="E29" i="6"/>
  <c r="B29" i="6"/>
  <c r="A29" i="6"/>
  <c r="M28" i="6"/>
  <c r="J28" i="6"/>
  <c r="G28" i="6"/>
  <c r="E28" i="6"/>
  <c r="B28" i="6"/>
  <c r="A28" i="6"/>
  <c r="M27" i="6"/>
  <c r="J27" i="6"/>
  <c r="G27" i="6"/>
  <c r="E27" i="6"/>
  <c r="C27" i="6"/>
  <c r="B27" i="6"/>
  <c r="A27" i="6"/>
  <c r="E26" i="6"/>
  <c r="C26" i="6"/>
  <c r="C25" i="6"/>
  <c r="A24" i="6"/>
  <c r="B24" i="6"/>
  <c r="M26" i="6"/>
  <c r="M25" i="6"/>
  <c r="J26" i="6"/>
  <c r="J25" i="6"/>
  <c r="G26" i="6"/>
  <c r="C24" i="6"/>
  <c r="B26" i="6"/>
  <c r="A26" i="6"/>
  <c r="M24" i="6"/>
  <c r="J24" i="6"/>
  <c r="G24" i="6"/>
  <c r="E24" i="6"/>
  <c r="G25" i="6"/>
  <c r="E25" i="6"/>
  <c r="B25" i="6"/>
  <c r="A25" i="6"/>
  <c r="D6" i="8"/>
  <c r="W40" i="5"/>
  <c r="U40" i="5"/>
  <c r="S40" i="5"/>
  <c r="Q40" i="5"/>
  <c r="O40" i="5"/>
  <c r="M40" i="5"/>
  <c r="K40" i="5"/>
  <c r="I40" i="5"/>
  <c r="G40" i="5"/>
  <c r="E40" i="5"/>
  <c r="W23" i="5"/>
  <c r="U23" i="5"/>
  <c r="S23" i="5"/>
  <c r="Q23" i="5"/>
  <c r="O23" i="5"/>
  <c r="M23" i="5"/>
  <c r="K23" i="5"/>
  <c r="I23" i="5"/>
  <c r="G23" i="5"/>
  <c r="E23" i="5"/>
  <c r="V50" i="5"/>
  <c r="T49" i="5"/>
  <c r="R49" i="5"/>
  <c r="P49" i="5"/>
  <c r="N49" i="5"/>
  <c r="L49" i="5"/>
  <c r="T48" i="5"/>
  <c r="P48" i="5"/>
  <c r="X45" i="5"/>
  <c r="V45" i="5"/>
  <c r="L45" i="5"/>
  <c r="J45" i="5"/>
  <c r="H45" i="5"/>
  <c r="F45" i="5"/>
  <c r="V44" i="5"/>
  <c r="T44" i="5"/>
  <c r="R44" i="5"/>
  <c r="J44" i="5"/>
  <c r="F44" i="5"/>
  <c r="X43" i="5"/>
  <c r="T43" i="5"/>
  <c r="R43" i="5"/>
  <c r="P43" i="5"/>
  <c r="J43" i="5"/>
  <c r="H43" i="5"/>
  <c r="X42" i="5"/>
  <c r="R42" i="5"/>
  <c r="P42" i="5"/>
  <c r="L42" i="5"/>
  <c r="J42" i="5"/>
  <c r="H42" i="5"/>
  <c r="N33" i="5"/>
  <c r="T32" i="5"/>
  <c r="Y31" i="5"/>
  <c r="X30" i="5"/>
  <c r="V30" i="5"/>
  <c r="T30" i="5"/>
  <c r="P30" i="5"/>
  <c r="L30" i="5"/>
  <c r="H30" i="5"/>
  <c r="F30" i="5"/>
  <c r="X28" i="5"/>
  <c r="T28" i="5"/>
  <c r="R28" i="5"/>
  <c r="P28" i="5"/>
  <c r="H28" i="5"/>
  <c r="F28" i="5"/>
  <c r="R27" i="5"/>
  <c r="T26" i="5"/>
  <c r="R26" i="5"/>
  <c r="P26" i="5"/>
  <c r="N26" i="5"/>
  <c r="L26" i="5"/>
  <c r="F26" i="5"/>
  <c r="X25" i="5"/>
  <c r="V25" i="5"/>
  <c r="T25" i="5"/>
  <c r="R25" i="5"/>
  <c r="N25" i="5"/>
  <c r="L25" i="5"/>
  <c r="J25" i="5"/>
  <c r="H25" i="5"/>
  <c r="F25" i="5"/>
  <c r="G8" i="6"/>
  <c r="R48" i="5" l="1"/>
  <c r="R32" i="5"/>
  <c r="J48" i="5"/>
  <c r="L48" i="5"/>
  <c r="X27" i="5"/>
  <c r="G73" i="20"/>
  <c r="G73" i="21"/>
  <c r="I73" i="2"/>
  <c r="M73" i="2"/>
  <c r="Q73" i="2"/>
  <c r="U73" i="2"/>
  <c r="Y73" i="2"/>
  <c r="I73" i="20"/>
  <c r="M73" i="20"/>
  <c r="Q73" i="20"/>
  <c r="U73" i="20"/>
  <c r="Y73" i="20"/>
  <c r="I73" i="21"/>
  <c r="Y73" i="21"/>
  <c r="Q73" i="21"/>
  <c r="J26" i="5"/>
  <c r="Y27" i="5"/>
  <c r="N28" i="5"/>
  <c r="J49" i="5"/>
  <c r="Z49" i="5" s="1"/>
  <c r="N43" i="5"/>
  <c r="R45" i="5"/>
  <c r="X48" i="5"/>
  <c r="P25" i="5"/>
  <c r="Z25" i="5" s="1"/>
  <c r="T42" i="5"/>
  <c r="J30" i="5"/>
  <c r="V28" i="5"/>
  <c r="H44" i="5"/>
  <c r="N47" i="5"/>
  <c r="V43" i="5"/>
  <c r="X44" i="5"/>
  <c r="S73" i="21"/>
  <c r="M73" i="21"/>
  <c r="U73" i="21"/>
  <c r="K73" i="2"/>
  <c r="O73" i="2"/>
  <c r="S73" i="2"/>
  <c r="W73" i="2"/>
  <c r="K73" i="20"/>
  <c r="O73" i="20"/>
  <c r="S73" i="20"/>
  <c r="W73" i="20"/>
  <c r="K73" i="21"/>
  <c r="O73" i="21"/>
  <c r="W73" i="21"/>
  <c r="F42" i="5"/>
  <c r="V42" i="5"/>
  <c r="L31" i="5"/>
  <c r="T27" i="5"/>
  <c r="Y30" i="5"/>
  <c r="Y32" i="5"/>
  <c r="Y42" i="5"/>
  <c r="Y44" i="5"/>
  <c r="Y47" i="5"/>
  <c r="L27" i="5"/>
  <c r="P44" i="5"/>
  <c r="J46" i="5"/>
  <c r="T31" i="5"/>
  <c r="L50" i="5"/>
  <c r="N27" i="5"/>
  <c r="V27" i="5"/>
  <c r="R30" i="5"/>
  <c r="J31" i="5"/>
  <c r="P46" i="5"/>
  <c r="F27" i="5"/>
  <c r="P27" i="5"/>
  <c r="N42" i="5"/>
  <c r="F33" i="5"/>
  <c r="H26" i="5"/>
  <c r="J27" i="5"/>
  <c r="L28" i="5"/>
  <c r="Z28" i="5" s="1"/>
  <c r="N29" i="5"/>
  <c r="R31" i="5"/>
  <c r="V33" i="5"/>
  <c r="Y25" i="5"/>
  <c r="Y26" i="5"/>
  <c r="F48" i="5"/>
  <c r="H49" i="5"/>
  <c r="J50" i="5"/>
  <c r="L43" i="5"/>
  <c r="N44" i="5"/>
  <c r="P45" i="5"/>
  <c r="R46" i="5"/>
  <c r="T47" i="5"/>
  <c r="V48" i="5"/>
  <c r="X49" i="5"/>
  <c r="N31" i="5"/>
  <c r="H32" i="5"/>
  <c r="X32" i="5"/>
  <c r="Y43" i="5"/>
  <c r="R47" i="5"/>
  <c r="N50" i="5"/>
  <c r="T45" i="5"/>
  <c r="X26" i="5"/>
  <c r="P31" i="5"/>
  <c r="J32" i="5"/>
  <c r="V46" i="5"/>
  <c r="D34" i="5"/>
  <c r="H46" i="5"/>
  <c r="P50" i="5"/>
  <c r="P51" i="5" s="1"/>
  <c r="X46" i="5"/>
  <c r="P47" i="5"/>
  <c r="F29" i="5"/>
  <c r="V29" i="5"/>
  <c r="R50" i="5"/>
  <c r="R51" i="5" s="1"/>
  <c r="F32" i="5"/>
  <c r="T46" i="5"/>
  <c r="F47" i="5"/>
  <c r="V47" i="5"/>
  <c r="N32" i="5"/>
  <c r="H47" i="5"/>
  <c r="X47" i="5"/>
  <c r="L46" i="5"/>
  <c r="T50" i="5"/>
  <c r="V32" i="5"/>
  <c r="Y48" i="5"/>
  <c r="L32" i="5"/>
  <c r="F31" i="5"/>
  <c r="V31" i="5"/>
  <c r="P32" i="5"/>
  <c r="J47" i="5"/>
  <c r="D51" i="5"/>
  <c r="Y28" i="5"/>
  <c r="N46" i="5"/>
  <c r="H31" i="5"/>
  <c r="H50" i="5"/>
  <c r="X50" i="5"/>
  <c r="Y40" i="20"/>
  <c r="C55" i="8"/>
  <c r="D60" i="8"/>
  <c r="D33" i="8"/>
  <c r="Y49" i="5"/>
  <c r="Y45" i="5"/>
  <c r="Y50" i="5"/>
  <c r="Y46" i="5"/>
  <c r="Y33" i="5"/>
  <c r="Y29" i="5"/>
  <c r="H29" i="5"/>
  <c r="P29" i="5"/>
  <c r="X29" i="5"/>
  <c r="H33" i="5"/>
  <c r="P33" i="5"/>
  <c r="X33" i="5"/>
  <c r="J29" i="5"/>
  <c r="R29" i="5"/>
  <c r="J33" i="5"/>
  <c r="R33" i="5"/>
  <c r="L29" i="5"/>
  <c r="T29" i="5"/>
  <c r="L33" i="5"/>
  <c r="X40" i="21"/>
  <c r="V40" i="21"/>
  <c r="T40" i="21"/>
  <c r="R40" i="21"/>
  <c r="P40" i="21"/>
  <c r="N40" i="21"/>
  <c r="L40" i="21"/>
  <c r="J40" i="21"/>
  <c r="H40" i="21"/>
  <c r="F40" i="21"/>
  <c r="X40" i="20"/>
  <c r="V40" i="20"/>
  <c r="T40" i="20"/>
  <c r="R40" i="20"/>
  <c r="P40" i="20"/>
  <c r="N40" i="20"/>
  <c r="L40" i="20"/>
  <c r="J40" i="20"/>
  <c r="H40" i="20"/>
  <c r="F40" i="20"/>
  <c r="AA19" i="21"/>
  <c r="AA19" i="20"/>
  <c r="AA19" i="2"/>
  <c r="F24" i="6"/>
  <c r="J51" i="5" l="1"/>
  <c r="Z44" i="5"/>
  <c r="Z30" i="5"/>
  <c r="T34" i="5"/>
  <c r="Z31" i="5"/>
  <c r="Z48" i="5"/>
  <c r="Z26" i="5"/>
  <c r="AA73" i="2"/>
  <c r="AA73" i="21"/>
  <c r="AA73" i="20"/>
  <c r="D19" i="24"/>
  <c r="B19" i="24"/>
  <c r="C19" i="24"/>
  <c r="Z47" i="5"/>
  <c r="Z27" i="5"/>
  <c r="Z42" i="5"/>
  <c r="Z46" i="5"/>
  <c r="L51" i="5"/>
  <c r="Z43" i="5"/>
  <c r="X51" i="5"/>
  <c r="V51" i="5"/>
  <c r="V34" i="5"/>
  <c r="H51" i="5"/>
  <c r="T51" i="5"/>
  <c r="F34" i="5"/>
  <c r="R34" i="5"/>
  <c r="Z50" i="5"/>
  <c r="F51" i="5"/>
  <c r="N51" i="5"/>
  <c r="X34" i="5"/>
  <c r="Z45" i="5"/>
  <c r="N34" i="5"/>
  <c r="Z32" i="5"/>
  <c r="J34" i="5"/>
  <c r="P34" i="5"/>
  <c r="Z33" i="5"/>
  <c r="L34" i="5"/>
  <c r="Z29" i="5"/>
  <c r="H34" i="5"/>
  <c r="G40" i="21"/>
  <c r="W40" i="21"/>
  <c r="S40" i="21"/>
  <c r="Q40" i="21"/>
  <c r="M40" i="21"/>
  <c r="I40" i="21"/>
  <c r="Y40" i="21"/>
  <c r="K40" i="21"/>
  <c r="U40" i="21"/>
  <c r="S40" i="20"/>
  <c r="Q40" i="20"/>
  <c r="M40" i="20"/>
  <c r="K40" i="20"/>
  <c r="O40" i="20"/>
  <c r="O40" i="21"/>
  <c r="G40" i="20"/>
  <c r="W40" i="20"/>
  <c r="I40" i="20"/>
  <c r="U40" i="20"/>
  <c r="X40" i="2"/>
  <c r="V40" i="2"/>
  <c r="T40" i="2"/>
  <c r="R40" i="2"/>
  <c r="P40" i="2"/>
  <c r="N40" i="2"/>
  <c r="L40" i="2"/>
  <c r="H40" i="2"/>
  <c r="Y40" i="2"/>
  <c r="U40" i="2"/>
  <c r="E19" i="24" l="1"/>
  <c r="Z51" i="5"/>
  <c r="D25" i="24" s="1"/>
  <c r="Z34" i="5"/>
  <c r="C25" i="24" s="1"/>
  <c r="S40" i="2"/>
  <c r="Q40" i="2"/>
  <c r="O40" i="2"/>
  <c r="W40" i="2"/>
  <c r="M40" i="2"/>
  <c r="I40" i="2"/>
  <c r="F40" i="2"/>
  <c r="G40" i="2" l="1"/>
  <c r="Y16" i="5" l="1"/>
  <c r="Y15" i="5"/>
  <c r="Y14" i="5"/>
  <c r="Y13" i="5"/>
  <c r="Y12" i="5"/>
  <c r="Y11" i="5"/>
  <c r="Y10" i="5"/>
  <c r="Y9" i="5"/>
  <c r="Y8" i="5"/>
  <c r="X16" i="5"/>
  <c r="X15" i="5"/>
  <c r="X14" i="5"/>
  <c r="X13" i="5"/>
  <c r="X12" i="5"/>
  <c r="X11" i="5"/>
  <c r="X10" i="5"/>
  <c r="X9" i="5"/>
  <c r="X8" i="5"/>
  <c r="V16" i="5"/>
  <c r="V15" i="5"/>
  <c r="V14" i="5"/>
  <c r="V13" i="5"/>
  <c r="V12" i="5"/>
  <c r="V11" i="5"/>
  <c r="V10" i="5"/>
  <c r="V9" i="5"/>
  <c r="V8" i="5"/>
  <c r="T16" i="5"/>
  <c r="T15" i="5"/>
  <c r="T14" i="5"/>
  <c r="T13" i="5"/>
  <c r="T12" i="5"/>
  <c r="T11" i="5"/>
  <c r="T10" i="5"/>
  <c r="T9" i="5"/>
  <c r="T8" i="5"/>
  <c r="R16" i="5"/>
  <c r="R15" i="5"/>
  <c r="R14" i="5"/>
  <c r="R13" i="5"/>
  <c r="R12" i="5"/>
  <c r="R11" i="5"/>
  <c r="R10" i="5"/>
  <c r="R9" i="5"/>
  <c r="R8" i="5"/>
  <c r="P16" i="5"/>
  <c r="P15" i="5"/>
  <c r="P14" i="5"/>
  <c r="P13" i="5"/>
  <c r="P12" i="5"/>
  <c r="P11" i="5"/>
  <c r="P10" i="5"/>
  <c r="P9" i="5"/>
  <c r="P8" i="5"/>
  <c r="N16" i="5"/>
  <c r="N15" i="5"/>
  <c r="N14" i="5"/>
  <c r="N13" i="5"/>
  <c r="N12" i="5"/>
  <c r="N11" i="5"/>
  <c r="N10" i="5"/>
  <c r="N9" i="5"/>
  <c r="N8" i="5"/>
  <c r="L16" i="5"/>
  <c r="L15" i="5"/>
  <c r="L14" i="5"/>
  <c r="L13" i="5"/>
  <c r="L12" i="5"/>
  <c r="L11" i="5"/>
  <c r="L10" i="5"/>
  <c r="L9" i="5"/>
  <c r="L8" i="5"/>
  <c r="J16" i="5"/>
  <c r="J15" i="5"/>
  <c r="J14" i="5"/>
  <c r="J13" i="5"/>
  <c r="J12" i="5"/>
  <c r="J11" i="5"/>
  <c r="J10" i="5"/>
  <c r="J9" i="5"/>
  <c r="J8" i="5"/>
  <c r="H16" i="5"/>
  <c r="H15" i="5"/>
  <c r="H14" i="5"/>
  <c r="H13" i="5"/>
  <c r="H12" i="5"/>
  <c r="H11" i="5"/>
  <c r="H10" i="5"/>
  <c r="H9" i="5"/>
  <c r="H8" i="5"/>
  <c r="F16" i="5"/>
  <c r="F15" i="5"/>
  <c r="F14" i="5"/>
  <c r="F13" i="5"/>
  <c r="F12" i="5"/>
  <c r="F11" i="5"/>
  <c r="F10" i="5"/>
  <c r="F9" i="5"/>
  <c r="F8" i="5"/>
  <c r="W6" i="5"/>
  <c r="U6" i="5"/>
  <c r="S6" i="5"/>
  <c r="Q6" i="5"/>
  <c r="O6" i="5"/>
  <c r="M6" i="5"/>
  <c r="K6" i="5"/>
  <c r="I6" i="5"/>
  <c r="G6" i="5"/>
  <c r="E6" i="5"/>
  <c r="Z15" i="5" l="1"/>
  <c r="Z11" i="5"/>
  <c r="Z13" i="5"/>
  <c r="Z16" i="5"/>
  <c r="Z12" i="5"/>
  <c r="Z10" i="5"/>
  <c r="Z14" i="5"/>
  <c r="Z9" i="5"/>
  <c r="Z8" i="5"/>
  <c r="Z17" i="5" l="1"/>
  <c r="B25" i="24" s="1"/>
  <c r="C52" i="11" l="1"/>
  <c r="X51" i="11"/>
  <c r="W51" i="11"/>
  <c r="U51" i="11"/>
  <c r="S51" i="11"/>
  <c r="Q51" i="11"/>
  <c r="O51" i="11"/>
  <c r="M51" i="11"/>
  <c r="K51" i="11"/>
  <c r="I51" i="11"/>
  <c r="G51" i="11"/>
  <c r="E51" i="11"/>
  <c r="X50" i="11"/>
  <c r="W50" i="11"/>
  <c r="U50" i="11"/>
  <c r="S50" i="11"/>
  <c r="Q50" i="11"/>
  <c r="O50" i="11"/>
  <c r="M50" i="11"/>
  <c r="K50" i="11"/>
  <c r="I50" i="11"/>
  <c r="G50" i="11"/>
  <c r="E50" i="11"/>
  <c r="X49" i="11"/>
  <c r="W49" i="11"/>
  <c r="U49" i="11"/>
  <c r="S49" i="11"/>
  <c r="Q49" i="11"/>
  <c r="O49" i="11"/>
  <c r="M49" i="11"/>
  <c r="K49" i="11"/>
  <c r="I49" i="11"/>
  <c r="G49" i="11"/>
  <c r="E49" i="11"/>
  <c r="X48" i="11"/>
  <c r="W48" i="11"/>
  <c r="U48" i="11"/>
  <c r="S48" i="11"/>
  <c r="Q48" i="11"/>
  <c r="O48" i="11"/>
  <c r="M48" i="11"/>
  <c r="K48" i="11"/>
  <c r="I48" i="11"/>
  <c r="G48" i="11"/>
  <c r="E48" i="11"/>
  <c r="X47" i="11"/>
  <c r="W47" i="11"/>
  <c r="U47" i="11"/>
  <c r="S47" i="11"/>
  <c r="Q47" i="11"/>
  <c r="O47" i="11"/>
  <c r="M47" i="11"/>
  <c r="K47" i="11"/>
  <c r="I47" i="11"/>
  <c r="G47" i="11"/>
  <c r="E47" i="11"/>
  <c r="X46" i="11"/>
  <c r="W46" i="11"/>
  <c r="U46" i="11"/>
  <c r="S46" i="11"/>
  <c r="Q46" i="11"/>
  <c r="O46" i="11"/>
  <c r="M46" i="11"/>
  <c r="K46" i="11"/>
  <c r="I46" i="11"/>
  <c r="G46" i="11"/>
  <c r="E46" i="11"/>
  <c r="X45" i="11"/>
  <c r="W45" i="11"/>
  <c r="U45" i="11"/>
  <c r="S45" i="11"/>
  <c r="Q45" i="11"/>
  <c r="O45" i="11"/>
  <c r="M45" i="11"/>
  <c r="K45" i="11"/>
  <c r="I45" i="11"/>
  <c r="G45" i="11"/>
  <c r="E45" i="11"/>
  <c r="X44" i="11"/>
  <c r="W44" i="11"/>
  <c r="U44" i="11"/>
  <c r="S44" i="11"/>
  <c r="Q44" i="11"/>
  <c r="O44" i="11"/>
  <c r="M44" i="11"/>
  <c r="K44" i="11"/>
  <c r="I44" i="11"/>
  <c r="G44" i="11"/>
  <c r="E44" i="11"/>
  <c r="X43" i="11"/>
  <c r="W43" i="11"/>
  <c r="U43" i="11"/>
  <c r="S43" i="11"/>
  <c r="Q43" i="11"/>
  <c r="O43" i="11"/>
  <c r="M43" i="11"/>
  <c r="K43" i="11"/>
  <c r="I43" i="11"/>
  <c r="G43" i="11"/>
  <c r="E43" i="11"/>
  <c r="X42" i="11"/>
  <c r="W42" i="11"/>
  <c r="U42" i="11"/>
  <c r="S42" i="11"/>
  <c r="Q42" i="11"/>
  <c r="O42" i="11"/>
  <c r="M42" i="11"/>
  <c r="K42" i="11"/>
  <c r="I42" i="11"/>
  <c r="G42" i="11"/>
  <c r="E42" i="11"/>
  <c r="V40" i="11"/>
  <c r="T40" i="11"/>
  <c r="R40" i="11"/>
  <c r="P40" i="11"/>
  <c r="N40" i="11"/>
  <c r="L40" i="11"/>
  <c r="J40" i="11"/>
  <c r="H40" i="11"/>
  <c r="F40" i="11"/>
  <c r="D40" i="11"/>
  <c r="C35" i="11"/>
  <c r="X34" i="11"/>
  <c r="W34" i="11"/>
  <c r="U34" i="11"/>
  <c r="S34" i="11"/>
  <c r="Q34" i="11"/>
  <c r="O34" i="11"/>
  <c r="M34" i="11"/>
  <c r="K34" i="11"/>
  <c r="I34" i="11"/>
  <c r="G34" i="11"/>
  <c r="E34" i="11"/>
  <c r="X33" i="11"/>
  <c r="W33" i="11"/>
  <c r="U33" i="11"/>
  <c r="S33" i="11"/>
  <c r="Q33" i="11"/>
  <c r="O33" i="11"/>
  <c r="M33" i="11"/>
  <c r="K33" i="11"/>
  <c r="I33" i="11"/>
  <c r="G33" i="11"/>
  <c r="E33" i="11"/>
  <c r="X32" i="11"/>
  <c r="W32" i="11"/>
  <c r="U32" i="11"/>
  <c r="S32" i="11"/>
  <c r="Q32" i="11"/>
  <c r="O32" i="11"/>
  <c r="M32" i="11"/>
  <c r="K32" i="11"/>
  <c r="I32" i="11"/>
  <c r="G32" i="11"/>
  <c r="E32" i="11"/>
  <c r="X31" i="11"/>
  <c r="W31" i="11"/>
  <c r="U31" i="11"/>
  <c r="S31" i="11"/>
  <c r="Q31" i="11"/>
  <c r="O31" i="11"/>
  <c r="M31" i="11"/>
  <c r="K31" i="11"/>
  <c r="I31" i="11"/>
  <c r="G31" i="11"/>
  <c r="E31" i="11"/>
  <c r="X30" i="11"/>
  <c r="W30" i="11"/>
  <c r="U30" i="11"/>
  <c r="S30" i="11"/>
  <c r="Q30" i="11"/>
  <c r="O30" i="11"/>
  <c r="M30" i="11"/>
  <c r="K30" i="11"/>
  <c r="I30" i="11"/>
  <c r="G30" i="11"/>
  <c r="E30" i="11"/>
  <c r="X29" i="11"/>
  <c r="W29" i="11"/>
  <c r="U29" i="11"/>
  <c r="S29" i="11"/>
  <c r="Q29" i="11"/>
  <c r="O29" i="11"/>
  <c r="M29" i="11"/>
  <c r="K29" i="11"/>
  <c r="I29" i="11"/>
  <c r="G29" i="11"/>
  <c r="E29" i="11"/>
  <c r="X28" i="11"/>
  <c r="W28" i="11"/>
  <c r="U28" i="11"/>
  <c r="S28" i="11"/>
  <c r="Q28" i="11"/>
  <c r="O28" i="11"/>
  <c r="M28" i="11"/>
  <c r="K28" i="11"/>
  <c r="I28" i="11"/>
  <c r="G28" i="11"/>
  <c r="E28" i="11"/>
  <c r="X27" i="11"/>
  <c r="W27" i="11"/>
  <c r="U27" i="11"/>
  <c r="S27" i="11"/>
  <c r="Q27" i="11"/>
  <c r="O27" i="11"/>
  <c r="M27" i="11"/>
  <c r="K27" i="11"/>
  <c r="I27" i="11"/>
  <c r="G27" i="11"/>
  <c r="E27" i="11"/>
  <c r="X26" i="11"/>
  <c r="W26" i="11"/>
  <c r="U26" i="11"/>
  <c r="S26" i="11"/>
  <c r="Q26" i="11"/>
  <c r="O26" i="11"/>
  <c r="M26" i="11"/>
  <c r="K26" i="11"/>
  <c r="I26" i="11"/>
  <c r="G26" i="11"/>
  <c r="E26" i="11"/>
  <c r="X25" i="11"/>
  <c r="W25" i="11"/>
  <c r="U25" i="11"/>
  <c r="S25" i="11"/>
  <c r="Q25" i="11"/>
  <c r="O25" i="11"/>
  <c r="M25" i="11"/>
  <c r="K25" i="11"/>
  <c r="I25" i="11"/>
  <c r="G25" i="11"/>
  <c r="E25" i="11"/>
  <c r="V23" i="11"/>
  <c r="T23" i="11"/>
  <c r="R23" i="11"/>
  <c r="P23" i="11"/>
  <c r="N23" i="11"/>
  <c r="L23" i="11"/>
  <c r="J23" i="11"/>
  <c r="H23" i="11"/>
  <c r="F23" i="11"/>
  <c r="D23" i="11"/>
  <c r="X9" i="11"/>
  <c r="X10" i="11"/>
  <c r="X11" i="11"/>
  <c r="X12" i="11"/>
  <c r="X13" i="11"/>
  <c r="X14" i="11"/>
  <c r="X15" i="11"/>
  <c r="X16" i="11"/>
  <c r="X17" i="11"/>
  <c r="X8" i="11"/>
  <c r="K35" i="11" l="1"/>
  <c r="M15" i="20" s="1"/>
  <c r="O52" i="11"/>
  <c r="Q15" i="21" s="1"/>
  <c r="Y48" i="11"/>
  <c r="Y49" i="11"/>
  <c r="I52" i="11"/>
  <c r="K15" i="21" s="1"/>
  <c r="Y44" i="11"/>
  <c r="E52" i="11"/>
  <c r="G15" i="21" s="1"/>
  <c r="M52" i="11"/>
  <c r="O15" i="21" s="1"/>
  <c r="U52" i="11"/>
  <c r="W15" i="21" s="1"/>
  <c r="U35" i="11"/>
  <c r="W15" i="20" s="1"/>
  <c r="S35" i="11"/>
  <c r="U15" i="20" s="1"/>
  <c r="Y26" i="11"/>
  <c r="Y30" i="11"/>
  <c r="Y27" i="11"/>
  <c r="Y31" i="11"/>
  <c r="Y34" i="11"/>
  <c r="Y46" i="11"/>
  <c r="Y47" i="11"/>
  <c r="Y50" i="11"/>
  <c r="Y51" i="11"/>
  <c r="M35" i="11"/>
  <c r="O15" i="20" s="1"/>
  <c r="O35" i="11"/>
  <c r="Q15" i="20" s="1"/>
  <c r="G52" i="11"/>
  <c r="I15" i="21" s="1"/>
  <c r="W52" i="11"/>
  <c r="Y15" i="21" s="1"/>
  <c r="E35" i="11"/>
  <c r="G15" i="20" s="1"/>
  <c r="Y25" i="11"/>
  <c r="W35" i="11"/>
  <c r="Y15" i="20" s="1"/>
  <c r="Y28" i="11"/>
  <c r="Y29" i="11"/>
  <c r="Y32" i="11"/>
  <c r="Y33" i="11"/>
  <c r="Q52" i="11"/>
  <c r="S15" i="21" s="1"/>
  <c r="Y45" i="11"/>
  <c r="I35" i="11"/>
  <c r="K15" i="20" s="1"/>
  <c r="Q35" i="11"/>
  <c r="S15" i="20" s="1"/>
  <c r="K52" i="11"/>
  <c r="M15" i="21" s="1"/>
  <c r="S52" i="11"/>
  <c r="U15" i="21" s="1"/>
  <c r="Y43" i="11"/>
  <c r="Y42" i="11"/>
  <c r="G35" i="11"/>
  <c r="I15" i="20" s="1"/>
  <c r="V6" i="11"/>
  <c r="T6" i="11"/>
  <c r="R6" i="11"/>
  <c r="P6" i="11"/>
  <c r="N6" i="11"/>
  <c r="L6" i="11"/>
  <c r="J6" i="11"/>
  <c r="H6" i="11"/>
  <c r="F6" i="11"/>
  <c r="D6" i="11"/>
  <c r="AA60" i="10"/>
  <c r="Y60" i="10"/>
  <c r="W60" i="10"/>
  <c r="U60" i="10"/>
  <c r="S60" i="10"/>
  <c r="Q60" i="10"/>
  <c r="O60" i="10"/>
  <c r="M60" i="10"/>
  <c r="K60" i="10"/>
  <c r="I60" i="10"/>
  <c r="AA33" i="10"/>
  <c r="Y33" i="10"/>
  <c r="W33" i="10"/>
  <c r="U33" i="10"/>
  <c r="S33" i="10"/>
  <c r="Q33" i="10"/>
  <c r="O33" i="10"/>
  <c r="M33" i="10"/>
  <c r="K33" i="10"/>
  <c r="I33" i="10"/>
  <c r="I6" i="10"/>
  <c r="AA6" i="10"/>
  <c r="Y6" i="10"/>
  <c r="W6" i="10"/>
  <c r="U6" i="10"/>
  <c r="S6" i="10"/>
  <c r="Q6" i="10"/>
  <c r="O6" i="10"/>
  <c r="M6" i="10"/>
  <c r="K6" i="10"/>
  <c r="AC81" i="10"/>
  <c r="H81" i="10"/>
  <c r="R81" i="10" s="1"/>
  <c r="AC80" i="10"/>
  <c r="H80" i="10"/>
  <c r="AB80" i="10" s="1"/>
  <c r="AC79" i="10"/>
  <c r="H79" i="10"/>
  <c r="V79" i="10" s="1"/>
  <c r="AC78" i="10"/>
  <c r="H78" i="10"/>
  <c r="P78" i="10" s="1"/>
  <c r="AC77" i="10"/>
  <c r="H77" i="10"/>
  <c r="Z77" i="10" s="1"/>
  <c r="AC76" i="10"/>
  <c r="H76" i="10"/>
  <c r="T76" i="10" s="1"/>
  <c r="AC75" i="10"/>
  <c r="H75" i="10"/>
  <c r="N75" i="10" s="1"/>
  <c r="AC74" i="10"/>
  <c r="H74" i="10"/>
  <c r="X74" i="10" s="1"/>
  <c r="AC73" i="10"/>
  <c r="H73" i="10"/>
  <c r="R73" i="10" s="1"/>
  <c r="AC72" i="10"/>
  <c r="H72" i="10"/>
  <c r="AB72" i="10" s="1"/>
  <c r="AC71" i="10"/>
  <c r="H71" i="10"/>
  <c r="V71" i="10" s="1"/>
  <c r="AC70" i="10"/>
  <c r="H70" i="10"/>
  <c r="P70" i="10" s="1"/>
  <c r="AC69" i="10"/>
  <c r="H69" i="10"/>
  <c r="Z69" i="10" s="1"/>
  <c r="AC68" i="10"/>
  <c r="H68" i="10"/>
  <c r="T68" i="10" s="1"/>
  <c r="AC67" i="10"/>
  <c r="H67" i="10"/>
  <c r="N67" i="10" s="1"/>
  <c r="AC66" i="10"/>
  <c r="H66" i="10"/>
  <c r="X66" i="10" s="1"/>
  <c r="AC65" i="10"/>
  <c r="H65" i="10"/>
  <c r="R65" i="10" s="1"/>
  <c r="AC64" i="10"/>
  <c r="H64" i="10"/>
  <c r="AB64" i="10" s="1"/>
  <c r="AC63" i="10"/>
  <c r="H63" i="10"/>
  <c r="V63" i="10" s="1"/>
  <c r="AC62" i="10"/>
  <c r="H62" i="10"/>
  <c r="P62" i="10" s="1"/>
  <c r="AC54" i="10"/>
  <c r="H54" i="10"/>
  <c r="R54" i="10" s="1"/>
  <c r="AC53" i="10"/>
  <c r="H53" i="10"/>
  <c r="AB53" i="10" s="1"/>
  <c r="AC52" i="10"/>
  <c r="H52" i="10"/>
  <c r="J52" i="10" s="1"/>
  <c r="AC51" i="10"/>
  <c r="H51" i="10"/>
  <c r="P51" i="10" s="1"/>
  <c r="AC50" i="10"/>
  <c r="H50" i="10"/>
  <c r="Z50" i="10" s="1"/>
  <c r="AC49" i="10"/>
  <c r="H49" i="10"/>
  <c r="T49" i="10" s="1"/>
  <c r="AC48" i="10"/>
  <c r="H48" i="10"/>
  <c r="N48" i="10" s="1"/>
  <c r="AC47" i="10"/>
  <c r="H47" i="10"/>
  <c r="X47" i="10" s="1"/>
  <c r="AC46" i="10"/>
  <c r="H46" i="10"/>
  <c r="R46" i="10" s="1"/>
  <c r="AC45" i="10"/>
  <c r="H45" i="10"/>
  <c r="AB45" i="10" s="1"/>
  <c r="AC44" i="10"/>
  <c r="H44" i="10"/>
  <c r="J44" i="10" s="1"/>
  <c r="AC43" i="10"/>
  <c r="H43" i="10"/>
  <c r="P43" i="10" s="1"/>
  <c r="AC42" i="10"/>
  <c r="H42" i="10"/>
  <c r="Z42" i="10" s="1"/>
  <c r="AC41" i="10"/>
  <c r="H41" i="10"/>
  <c r="T41" i="10" s="1"/>
  <c r="AC40" i="10"/>
  <c r="H40" i="10"/>
  <c r="N40" i="10" s="1"/>
  <c r="AC39" i="10"/>
  <c r="H39" i="10"/>
  <c r="X39" i="10" s="1"/>
  <c r="AC38" i="10"/>
  <c r="H38" i="10"/>
  <c r="R38" i="10" s="1"/>
  <c r="AC37" i="10"/>
  <c r="H37" i="10"/>
  <c r="AB37" i="10" s="1"/>
  <c r="AC36" i="10"/>
  <c r="H36" i="10"/>
  <c r="V36" i="10" s="1"/>
  <c r="AC35" i="10"/>
  <c r="H35" i="10"/>
  <c r="P35" i="10" s="1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T73" i="10" l="1"/>
  <c r="T64" i="10"/>
  <c r="AA15" i="21"/>
  <c r="Y35" i="11"/>
  <c r="C14" i="24" s="1"/>
  <c r="T72" i="10"/>
  <c r="V80" i="10"/>
  <c r="P69" i="10"/>
  <c r="V72" i="10"/>
  <c r="AB77" i="10"/>
  <c r="L43" i="10"/>
  <c r="AB46" i="10"/>
  <c r="R37" i="10"/>
  <c r="R40" i="10"/>
  <c r="R43" i="10"/>
  <c r="V37" i="10"/>
  <c r="N50" i="10"/>
  <c r="V43" i="10"/>
  <c r="T46" i="10"/>
  <c r="P50" i="10"/>
  <c r="T51" i="10"/>
  <c r="P37" i="10"/>
  <c r="J43" i="10"/>
  <c r="Z43" i="10"/>
  <c r="V46" i="10"/>
  <c r="T50" i="10"/>
  <c r="R47" i="10"/>
  <c r="L38" i="10"/>
  <c r="J39" i="10"/>
  <c r="V64" i="10"/>
  <c r="R69" i="10"/>
  <c r="N42" i="10"/>
  <c r="P48" i="10"/>
  <c r="L51" i="10"/>
  <c r="AB51" i="10"/>
  <c r="V54" i="10"/>
  <c r="J64" i="10"/>
  <c r="Z64" i="10"/>
  <c r="L69" i="10"/>
  <c r="T69" i="10"/>
  <c r="R70" i="10"/>
  <c r="T75" i="10"/>
  <c r="V39" i="10"/>
  <c r="P40" i="10"/>
  <c r="T42" i="10"/>
  <c r="T43" i="10"/>
  <c r="P47" i="10"/>
  <c r="AB47" i="10"/>
  <c r="R48" i="10"/>
  <c r="V50" i="10"/>
  <c r="R51" i="10"/>
  <c r="AB54" i="10"/>
  <c r="R64" i="10"/>
  <c r="Z66" i="10"/>
  <c r="N69" i="10"/>
  <c r="AB69" i="10"/>
  <c r="V70" i="10"/>
  <c r="T77" i="10"/>
  <c r="T80" i="10"/>
  <c r="T81" i="10"/>
  <c r="Y52" i="11"/>
  <c r="D14" i="24" s="1"/>
  <c r="V42" i="10"/>
  <c r="L42" i="10"/>
  <c r="J47" i="10"/>
  <c r="T47" i="10"/>
  <c r="Z39" i="10"/>
  <c r="AB42" i="10"/>
  <c r="V51" i="10"/>
  <c r="T54" i="10"/>
  <c r="P75" i="10"/>
  <c r="AB38" i="10"/>
  <c r="N39" i="10"/>
  <c r="L47" i="10"/>
  <c r="V47" i="10"/>
  <c r="V62" i="10"/>
  <c r="N35" i="10"/>
  <c r="V35" i="10"/>
  <c r="Z35" i="10"/>
  <c r="J35" i="10"/>
  <c r="AB66" i="10"/>
  <c r="J74" i="10"/>
  <c r="V76" i="10"/>
  <c r="X79" i="10"/>
  <c r="AB35" i="10"/>
  <c r="AB39" i="10"/>
  <c r="V41" i="10"/>
  <c r="P45" i="10"/>
  <c r="N53" i="10"/>
  <c r="J66" i="10"/>
  <c r="V68" i="10"/>
  <c r="Z72" i="10"/>
  <c r="L74" i="10"/>
  <c r="Z80" i="10"/>
  <c r="AB74" i="10"/>
  <c r="L66" i="10"/>
  <c r="N74" i="10"/>
  <c r="L35" i="10"/>
  <c r="L39" i="10"/>
  <c r="AB43" i="10"/>
  <c r="V45" i="10"/>
  <c r="Z47" i="10"/>
  <c r="V49" i="10"/>
  <c r="AB50" i="10"/>
  <c r="Z51" i="10"/>
  <c r="V53" i="10"/>
  <c r="N66" i="10"/>
  <c r="P67" i="10"/>
  <c r="J72" i="10"/>
  <c r="P74" i="10"/>
  <c r="R75" i="10"/>
  <c r="L77" i="10"/>
  <c r="R78" i="10"/>
  <c r="J80" i="10"/>
  <c r="N45" i="10"/>
  <c r="R45" i="10"/>
  <c r="P53" i="10"/>
  <c r="P66" i="10"/>
  <c r="N72" i="10"/>
  <c r="R74" i="10"/>
  <c r="N77" i="10"/>
  <c r="T78" i="10"/>
  <c r="R35" i="10"/>
  <c r="T38" i="10"/>
  <c r="R39" i="10"/>
  <c r="R62" i="10"/>
  <c r="N64" i="10"/>
  <c r="T65" i="10"/>
  <c r="R66" i="10"/>
  <c r="T67" i="10"/>
  <c r="T70" i="10"/>
  <c r="P72" i="10"/>
  <c r="V73" i="10"/>
  <c r="V74" i="10"/>
  <c r="V75" i="10"/>
  <c r="P77" i="10"/>
  <c r="V78" i="10"/>
  <c r="P80" i="10"/>
  <c r="V81" i="10"/>
  <c r="R67" i="10"/>
  <c r="N80" i="10"/>
  <c r="T35" i="10"/>
  <c r="N37" i="10"/>
  <c r="V38" i="10"/>
  <c r="T39" i="10"/>
  <c r="X40" i="10"/>
  <c r="P42" i="10"/>
  <c r="N43" i="10"/>
  <c r="L46" i="10"/>
  <c r="N47" i="10"/>
  <c r="L50" i="10"/>
  <c r="J51" i="10"/>
  <c r="L54" i="10"/>
  <c r="T62" i="10"/>
  <c r="P64" i="10"/>
  <c r="V65" i="10"/>
  <c r="V66" i="10"/>
  <c r="V67" i="10"/>
  <c r="R72" i="10"/>
  <c r="Z74" i="10"/>
  <c r="R77" i="10"/>
  <c r="R80" i="10"/>
  <c r="X81" i="10"/>
  <c r="J68" i="10"/>
  <c r="Z68" i="10"/>
  <c r="L71" i="10"/>
  <c r="AB71" i="10"/>
  <c r="X73" i="10"/>
  <c r="AB79" i="10"/>
  <c r="J73" i="10"/>
  <c r="L76" i="10"/>
  <c r="X78" i="10"/>
  <c r="Z81" i="10"/>
  <c r="J62" i="10"/>
  <c r="L65" i="10"/>
  <c r="AB73" i="10"/>
  <c r="X75" i="10"/>
  <c r="N76" i="10"/>
  <c r="J78" i="10"/>
  <c r="L62" i="10"/>
  <c r="AB62" i="10"/>
  <c r="R63" i="10"/>
  <c r="X64" i="10"/>
  <c r="N65" i="10"/>
  <c r="T66" i="10"/>
  <c r="J67" i="10"/>
  <c r="Z67" i="10"/>
  <c r="P68" i="10"/>
  <c r="V69" i="10"/>
  <c r="L70" i="10"/>
  <c r="AB70" i="10"/>
  <c r="R71" i="10"/>
  <c r="X72" i="10"/>
  <c r="N73" i="10"/>
  <c r="T74" i="10"/>
  <c r="J75" i="10"/>
  <c r="Z75" i="10"/>
  <c r="P76" i="10"/>
  <c r="V77" i="10"/>
  <c r="L78" i="10"/>
  <c r="AB78" i="10"/>
  <c r="R79" i="10"/>
  <c r="X80" i="10"/>
  <c r="N81" i="10"/>
  <c r="X63" i="10"/>
  <c r="X71" i="10"/>
  <c r="J63" i="10"/>
  <c r="Z71" i="10"/>
  <c r="X76" i="10"/>
  <c r="J79" i="10"/>
  <c r="L63" i="10"/>
  <c r="X65" i="10"/>
  <c r="J76" i="10"/>
  <c r="L79" i="10"/>
  <c r="X62" i="10"/>
  <c r="N63" i="10"/>
  <c r="Z65" i="10"/>
  <c r="L68" i="10"/>
  <c r="AB68" i="10"/>
  <c r="X70" i="10"/>
  <c r="N71" i="10"/>
  <c r="Z73" i="10"/>
  <c r="AB76" i="10"/>
  <c r="N79" i="10"/>
  <c r="Z62" i="10"/>
  <c r="AB65" i="10"/>
  <c r="Z70" i="10"/>
  <c r="Z78" i="10"/>
  <c r="P79" i="10"/>
  <c r="AB81" i="10"/>
  <c r="N62" i="10"/>
  <c r="T63" i="10"/>
  <c r="P65" i="10"/>
  <c r="L67" i="10"/>
  <c r="AB67" i="10"/>
  <c r="R68" i="10"/>
  <c r="X69" i="10"/>
  <c r="N70" i="10"/>
  <c r="T71" i="10"/>
  <c r="P73" i="10"/>
  <c r="L75" i="10"/>
  <c r="AB75" i="10"/>
  <c r="R76" i="10"/>
  <c r="X77" i="10"/>
  <c r="N78" i="10"/>
  <c r="T79" i="10"/>
  <c r="P81" i="10"/>
  <c r="Z63" i="10"/>
  <c r="X68" i="10"/>
  <c r="J71" i="10"/>
  <c r="Z79" i="10"/>
  <c r="AB63" i="10"/>
  <c r="Z76" i="10"/>
  <c r="J65" i="10"/>
  <c r="J81" i="10"/>
  <c r="P63" i="10"/>
  <c r="X67" i="10"/>
  <c r="N68" i="10"/>
  <c r="J70" i="10"/>
  <c r="P71" i="10"/>
  <c r="L73" i="10"/>
  <c r="L81" i="10"/>
  <c r="L64" i="10"/>
  <c r="J69" i="10"/>
  <c r="L72" i="10"/>
  <c r="J77" i="10"/>
  <c r="L80" i="10"/>
  <c r="X36" i="10"/>
  <c r="X52" i="10"/>
  <c r="Z36" i="10"/>
  <c r="X49" i="10"/>
  <c r="Z52" i="10"/>
  <c r="L36" i="10"/>
  <c r="AB36" i="10"/>
  <c r="X38" i="10"/>
  <c r="T40" i="10"/>
  <c r="J41" i="10"/>
  <c r="Z41" i="10"/>
  <c r="L44" i="10"/>
  <c r="AB44" i="10"/>
  <c r="X46" i="10"/>
  <c r="T48" i="10"/>
  <c r="J49" i="10"/>
  <c r="Z49" i="10"/>
  <c r="L52" i="10"/>
  <c r="AB52" i="10"/>
  <c r="R53" i="10"/>
  <c r="X54" i="10"/>
  <c r="X35" i="10"/>
  <c r="N36" i="10"/>
  <c r="T37" i="10"/>
  <c r="J38" i="10"/>
  <c r="Z38" i="10"/>
  <c r="P39" i="10"/>
  <c r="V40" i="10"/>
  <c r="L41" i="10"/>
  <c r="AB41" i="10"/>
  <c r="R42" i="10"/>
  <c r="X43" i="10"/>
  <c r="N44" i="10"/>
  <c r="T45" i="10"/>
  <c r="J46" i="10"/>
  <c r="Z46" i="10"/>
  <c r="V48" i="10"/>
  <c r="L49" i="10"/>
  <c r="AB49" i="10"/>
  <c r="R50" i="10"/>
  <c r="X51" i="10"/>
  <c r="N52" i="10"/>
  <c r="T53" i="10"/>
  <c r="J54" i="10"/>
  <c r="Z54" i="10"/>
  <c r="P44" i="10"/>
  <c r="X48" i="10"/>
  <c r="N49" i="10"/>
  <c r="R36" i="10"/>
  <c r="X37" i="10"/>
  <c r="N38" i="10"/>
  <c r="J40" i="10"/>
  <c r="P41" i="10"/>
  <c r="X45" i="10"/>
  <c r="N46" i="10"/>
  <c r="Z48" i="10"/>
  <c r="T36" i="10"/>
  <c r="J37" i="10"/>
  <c r="Z37" i="10"/>
  <c r="P38" i="10"/>
  <c r="L40" i="10"/>
  <c r="AB40" i="10"/>
  <c r="R41" i="10"/>
  <c r="X42" i="10"/>
  <c r="T44" i="10"/>
  <c r="J45" i="10"/>
  <c r="Z45" i="10"/>
  <c r="P46" i="10"/>
  <c r="L48" i="10"/>
  <c r="AB48" i="10"/>
  <c r="R49" i="10"/>
  <c r="X50" i="10"/>
  <c r="N51" i="10"/>
  <c r="T52" i="10"/>
  <c r="J53" i="10"/>
  <c r="Z53" i="10"/>
  <c r="P54" i="10"/>
  <c r="X44" i="10"/>
  <c r="J36" i="10"/>
  <c r="X41" i="10"/>
  <c r="Z44" i="10"/>
  <c r="P36" i="10"/>
  <c r="N41" i="10"/>
  <c r="P52" i="10"/>
  <c r="Z40" i="10"/>
  <c r="R44" i="10"/>
  <c r="J48" i="10"/>
  <c r="P49" i="10"/>
  <c r="R52" i="10"/>
  <c r="X53" i="10"/>
  <c r="N54" i="10"/>
  <c r="L37" i="10"/>
  <c r="J42" i="10"/>
  <c r="V44" i="10"/>
  <c r="L45" i="10"/>
  <c r="J50" i="10"/>
  <c r="V52" i="10"/>
  <c r="L53" i="10"/>
  <c r="A1" i="21"/>
  <c r="A1" i="20"/>
  <c r="A1" i="2"/>
  <c r="C82" i="8"/>
  <c r="X81" i="8"/>
  <c r="W81" i="8"/>
  <c r="U81" i="8"/>
  <c r="S81" i="8"/>
  <c r="Q81" i="8"/>
  <c r="O81" i="8"/>
  <c r="M81" i="8"/>
  <c r="K81" i="8"/>
  <c r="I81" i="8"/>
  <c r="G81" i="8"/>
  <c r="E81" i="8"/>
  <c r="X80" i="8"/>
  <c r="W80" i="8"/>
  <c r="U80" i="8"/>
  <c r="S80" i="8"/>
  <c r="Q80" i="8"/>
  <c r="O80" i="8"/>
  <c r="M80" i="8"/>
  <c r="K80" i="8"/>
  <c r="I80" i="8"/>
  <c r="G80" i="8"/>
  <c r="E80" i="8"/>
  <c r="X79" i="8"/>
  <c r="W79" i="8"/>
  <c r="U79" i="8"/>
  <c r="S79" i="8"/>
  <c r="Q79" i="8"/>
  <c r="O79" i="8"/>
  <c r="M79" i="8"/>
  <c r="K79" i="8"/>
  <c r="I79" i="8"/>
  <c r="G79" i="8"/>
  <c r="E79" i="8"/>
  <c r="X78" i="8"/>
  <c r="W78" i="8"/>
  <c r="U78" i="8"/>
  <c r="S78" i="8"/>
  <c r="Q78" i="8"/>
  <c r="O78" i="8"/>
  <c r="M78" i="8"/>
  <c r="K78" i="8"/>
  <c r="I78" i="8"/>
  <c r="G78" i="8"/>
  <c r="E78" i="8"/>
  <c r="X77" i="8"/>
  <c r="W77" i="8"/>
  <c r="U77" i="8"/>
  <c r="S77" i="8"/>
  <c r="Q77" i="8"/>
  <c r="O77" i="8"/>
  <c r="M77" i="8"/>
  <c r="K77" i="8"/>
  <c r="I77" i="8"/>
  <c r="G77" i="8"/>
  <c r="E77" i="8"/>
  <c r="X76" i="8"/>
  <c r="W76" i="8"/>
  <c r="U76" i="8"/>
  <c r="S76" i="8"/>
  <c r="Q76" i="8"/>
  <c r="O76" i="8"/>
  <c r="M76" i="8"/>
  <c r="K76" i="8"/>
  <c r="I76" i="8"/>
  <c r="G76" i="8"/>
  <c r="E76" i="8"/>
  <c r="X75" i="8"/>
  <c r="W75" i="8"/>
  <c r="U75" i="8"/>
  <c r="S75" i="8"/>
  <c r="Q75" i="8"/>
  <c r="O75" i="8"/>
  <c r="M75" i="8"/>
  <c r="K75" i="8"/>
  <c r="I75" i="8"/>
  <c r="G75" i="8"/>
  <c r="E75" i="8"/>
  <c r="X74" i="8"/>
  <c r="W74" i="8"/>
  <c r="U74" i="8"/>
  <c r="S74" i="8"/>
  <c r="Q74" i="8"/>
  <c r="O74" i="8"/>
  <c r="M74" i="8"/>
  <c r="K74" i="8"/>
  <c r="I74" i="8"/>
  <c r="G74" i="8"/>
  <c r="E74" i="8"/>
  <c r="X73" i="8"/>
  <c r="W73" i="8"/>
  <c r="U73" i="8"/>
  <c r="S73" i="8"/>
  <c r="Q73" i="8"/>
  <c r="O73" i="8"/>
  <c r="M73" i="8"/>
  <c r="K73" i="8"/>
  <c r="I73" i="8"/>
  <c r="G73" i="8"/>
  <c r="E73" i="8"/>
  <c r="X72" i="8"/>
  <c r="W72" i="8"/>
  <c r="U72" i="8"/>
  <c r="S72" i="8"/>
  <c r="Q72" i="8"/>
  <c r="O72" i="8"/>
  <c r="M72" i="8"/>
  <c r="K72" i="8"/>
  <c r="I72" i="8"/>
  <c r="G72" i="8"/>
  <c r="E72" i="8"/>
  <c r="X71" i="8"/>
  <c r="W71" i="8"/>
  <c r="U71" i="8"/>
  <c r="S71" i="8"/>
  <c r="Q71" i="8"/>
  <c r="O71" i="8"/>
  <c r="M71" i="8"/>
  <c r="K71" i="8"/>
  <c r="I71" i="8"/>
  <c r="G71" i="8"/>
  <c r="E71" i="8"/>
  <c r="X70" i="8"/>
  <c r="W70" i="8"/>
  <c r="U70" i="8"/>
  <c r="S70" i="8"/>
  <c r="Q70" i="8"/>
  <c r="O70" i="8"/>
  <c r="M70" i="8"/>
  <c r="K70" i="8"/>
  <c r="I70" i="8"/>
  <c r="G70" i="8"/>
  <c r="E70" i="8"/>
  <c r="X69" i="8"/>
  <c r="W69" i="8"/>
  <c r="U69" i="8"/>
  <c r="S69" i="8"/>
  <c r="Q69" i="8"/>
  <c r="O69" i="8"/>
  <c r="M69" i="8"/>
  <c r="K69" i="8"/>
  <c r="I69" i="8"/>
  <c r="G69" i="8"/>
  <c r="E69" i="8"/>
  <c r="X68" i="8"/>
  <c r="W68" i="8"/>
  <c r="U68" i="8"/>
  <c r="S68" i="8"/>
  <c r="Q68" i="8"/>
  <c r="O68" i="8"/>
  <c r="M68" i="8"/>
  <c r="K68" i="8"/>
  <c r="I68" i="8"/>
  <c r="G68" i="8"/>
  <c r="E68" i="8"/>
  <c r="X67" i="8"/>
  <c r="W67" i="8"/>
  <c r="U67" i="8"/>
  <c r="S67" i="8"/>
  <c r="Q67" i="8"/>
  <c r="O67" i="8"/>
  <c r="M67" i="8"/>
  <c r="K67" i="8"/>
  <c r="I67" i="8"/>
  <c r="G67" i="8"/>
  <c r="E67" i="8"/>
  <c r="X66" i="8"/>
  <c r="W66" i="8"/>
  <c r="U66" i="8"/>
  <c r="S66" i="8"/>
  <c r="Q66" i="8"/>
  <c r="O66" i="8"/>
  <c r="M66" i="8"/>
  <c r="K66" i="8"/>
  <c r="I66" i="8"/>
  <c r="G66" i="8"/>
  <c r="E66" i="8"/>
  <c r="X65" i="8"/>
  <c r="W65" i="8"/>
  <c r="U65" i="8"/>
  <c r="S65" i="8"/>
  <c r="Q65" i="8"/>
  <c r="O65" i="8"/>
  <c r="M65" i="8"/>
  <c r="K65" i="8"/>
  <c r="I65" i="8"/>
  <c r="G65" i="8"/>
  <c r="E65" i="8"/>
  <c r="X64" i="8"/>
  <c r="W64" i="8"/>
  <c r="U64" i="8"/>
  <c r="S64" i="8"/>
  <c r="Q64" i="8"/>
  <c r="O64" i="8"/>
  <c r="M64" i="8"/>
  <c r="K64" i="8"/>
  <c r="I64" i="8"/>
  <c r="G64" i="8"/>
  <c r="E64" i="8"/>
  <c r="X63" i="8"/>
  <c r="W63" i="8"/>
  <c r="U63" i="8"/>
  <c r="S63" i="8"/>
  <c r="Q63" i="8"/>
  <c r="O63" i="8"/>
  <c r="M63" i="8"/>
  <c r="K63" i="8"/>
  <c r="I63" i="8"/>
  <c r="G63" i="8"/>
  <c r="E63" i="8"/>
  <c r="X62" i="8"/>
  <c r="W62" i="8"/>
  <c r="U62" i="8"/>
  <c r="S62" i="8"/>
  <c r="Q62" i="8"/>
  <c r="O62" i="8"/>
  <c r="M62" i="8"/>
  <c r="K62" i="8"/>
  <c r="I62" i="8"/>
  <c r="G62" i="8"/>
  <c r="E62" i="8"/>
  <c r="V60" i="8"/>
  <c r="T60" i="8"/>
  <c r="R60" i="8"/>
  <c r="P60" i="8"/>
  <c r="N60" i="8"/>
  <c r="L60" i="8"/>
  <c r="J60" i="8"/>
  <c r="H60" i="8"/>
  <c r="F60" i="8"/>
  <c r="X53" i="8"/>
  <c r="W53" i="8"/>
  <c r="U53" i="8"/>
  <c r="S53" i="8"/>
  <c r="Q53" i="8"/>
  <c r="O53" i="8"/>
  <c r="M53" i="8"/>
  <c r="K53" i="8"/>
  <c r="I53" i="8"/>
  <c r="G53" i="8"/>
  <c r="E53" i="8"/>
  <c r="X52" i="8"/>
  <c r="W52" i="8"/>
  <c r="U52" i="8"/>
  <c r="S52" i="8"/>
  <c r="Q52" i="8"/>
  <c r="O52" i="8"/>
  <c r="M52" i="8"/>
  <c r="K52" i="8"/>
  <c r="I52" i="8"/>
  <c r="G52" i="8"/>
  <c r="E52" i="8"/>
  <c r="X51" i="8"/>
  <c r="W51" i="8"/>
  <c r="U51" i="8"/>
  <c r="S51" i="8"/>
  <c r="Q51" i="8"/>
  <c r="O51" i="8"/>
  <c r="M51" i="8"/>
  <c r="K51" i="8"/>
  <c r="I51" i="8"/>
  <c r="G51" i="8"/>
  <c r="E51" i="8"/>
  <c r="X50" i="8"/>
  <c r="W50" i="8"/>
  <c r="U50" i="8"/>
  <c r="S50" i="8"/>
  <c r="Q50" i="8"/>
  <c r="O50" i="8"/>
  <c r="M50" i="8"/>
  <c r="K50" i="8"/>
  <c r="I50" i="8"/>
  <c r="G50" i="8"/>
  <c r="E50" i="8"/>
  <c r="X49" i="8"/>
  <c r="W49" i="8"/>
  <c r="U49" i="8"/>
  <c r="S49" i="8"/>
  <c r="Q49" i="8"/>
  <c r="O49" i="8"/>
  <c r="M49" i="8"/>
  <c r="K49" i="8"/>
  <c r="I49" i="8"/>
  <c r="G49" i="8"/>
  <c r="E49" i="8"/>
  <c r="X48" i="8"/>
  <c r="W48" i="8"/>
  <c r="U48" i="8"/>
  <c r="S48" i="8"/>
  <c r="Q48" i="8"/>
  <c r="O48" i="8"/>
  <c r="M48" i="8"/>
  <c r="K48" i="8"/>
  <c r="I48" i="8"/>
  <c r="G48" i="8"/>
  <c r="E48" i="8"/>
  <c r="X47" i="8"/>
  <c r="W47" i="8"/>
  <c r="U47" i="8"/>
  <c r="S47" i="8"/>
  <c r="Q47" i="8"/>
  <c r="O47" i="8"/>
  <c r="M47" i="8"/>
  <c r="K47" i="8"/>
  <c r="I47" i="8"/>
  <c r="G47" i="8"/>
  <c r="E47" i="8"/>
  <c r="X46" i="8"/>
  <c r="W46" i="8"/>
  <c r="U46" i="8"/>
  <c r="S46" i="8"/>
  <c r="Q46" i="8"/>
  <c r="O46" i="8"/>
  <c r="M46" i="8"/>
  <c r="K46" i="8"/>
  <c r="I46" i="8"/>
  <c r="G46" i="8"/>
  <c r="E46" i="8"/>
  <c r="X45" i="8"/>
  <c r="W45" i="8"/>
  <c r="U45" i="8"/>
  <c r="S45" i="8"/>
  <c r="Q45" i="8"/>
  <c r="O45" i="8"/>
  <c r="M45" i="8"/>
  <c r="K45" i="8"/>
  <c r="I45" i="8"/>
  <c r="G45" i="8"/>
  <c r="E45" i="8"/>
  <c r="X44" i="8"/>
  <c r="W44" i="8"/>
  <c r="U44" i="8"/>
  <c r="S44" i="8"/>
  <c r="Q44" i="8"/>
  <c r="O44" i="8"/>
  <c r="M44" i="8"/>
  <c r="K44" i="8"/>
  <c r="I44" i="8"/>
  <c r="G44" i="8"/>
  <c r="E44" i="8"/>
  <c r="X43" i="8"/>
  <c r="W43" i="8"/>
  <c r="U43" i="8"/>
  <c r="S43" i="8"/>
  <c r="Q43" i="8"/>
  <c r="O43" i="8"/>
  <c r="M43" i="8"/>
  <c r="K43" i="8"/>
  <c r="I43" i="8"/>
  <c r="G43" i="8"/>
  <c r="E43" i="8"/>
  <c r="X42" i="8"/>
  <c r="W42" i="8"/>
  <c r="U42" i="8"/>
  <c r="S42" i="8"/>
  <c r="Q42" i="8"/>
  <c r="O42" i="8"/>
  <c r="M42" i="8"/>
  <c r="K42" i="8"/>
  <c r="I42" i="8"/>
  <c r="G42" i="8"/>
  <c r="E42" i="8"/>
  <c r="X41" i="8"/>
  <c r="W41" i="8"/>
  <c r="U41" i="8"/>
  <c r="S41" i="8"/>
  <c r="Q41" i="8"/>
  <c r="O41" i="8"/>
  <c r="M41" i="8"/>
  <c r="K41" i="8"/>
  <c r="I41" i="8"/>
  <c r="G41" i="8"/>
  <c r="E41" i="8"/>
  <c r="X40" i="8"/>
  <c r="W40" i="8"/>
  <c r="U40" i="8"/>
  <c r="S40" i="8"/>
  <c r="Q40" i="8"/>
  <c r="O40" i="8"/>
  <c r="M40" i="8"/>
  <c r="K40" i="8"/>
  <c r="I40" i="8"/>
  <c r="G40" i="8"/>
  <c r="E40" i="8"/>
  <c r="X39" i="8"/>
  <c r="W39" i="8"/>
  <c r="U39" i="8"/>
  <c r="S39" i="8"/>
  <c r="Q39" i="8"/>
  <c r="O39" i="8"/>
  <c r="M39" i="8"/>
  <c r="K39" i="8"/>
  <c r="I39" i="8"/>
  <c r="G39" i="8"/>
  <c r="E39" i="8"/>
  <c r="X38" i="8"/>
  <c r="W38" i="8"/>
  <c r="U38" i="8"/>
  <c r="S38" i="8"/>
  <c r="Q38" i="8"/>
  <c r="O38" i="8"/>
  <c r="M38" i="8"/>
  <c r="K38" i="8"/>
  <c r="I38" i="8"/>
  <c r="G38" i="8"/>
  <c r="E38" i="8"/>
  <c r="X37" i="8"/>
  <c r="W37" i="8"/>
  <c r="U37" i="8"/>
  <c r="S37" i="8"/>
  <c r="Q37" i="8"/>
  <c r="O37" i="8"/>
  <c r="M37" i="8"/>
  <c r="K37" i="8"/>
  <c r="I37" i="8"/>
  <c r="G37" i="8"/>
  <c r="E37" i="8"/>
  <c r="X36" i="8"/>
  <c r="W36" i="8"/>
  <c r="U36" i="8"/>
  <c r="S36" i="8"/>
  <c r="Q36" i="8"/>
  <c r="O36" i="8"/>
  <c r="M36" i="8"/>
  <c r="K36" i="8"/>
  <c r="I36" i="8"/>
  <c r="G36" i="8"/>
  <c r="E36" i="8"/>
  <c r="X35" i="8"/>
  <c r="W35" i="8"/>
  <c r="U35" i="8"/>
  <c r="S35" i="8"/>
  <c r="Q35" i="8"/>
  <c r="O35" i="8"/>
  <c r="M35" i="8"/>
  <c r="K35" i="8"/>
  <c r="I35" i="8"/>
  <c r="G35" i="8"/>
  <c r="E35" i="8"/>
  <c r="V33" i="8"/>
  <c r="T33" i="8"/>
  <c r="R33" i="8"/>
  <c r="P33" i="8"/>
  <c r="N33" i="8"/>
  <c r="L33" i="8"/>
  <c r="J33" i="8"/>
  <c r="H33" i="8"/>
  <c r="F33" i="8"/>
  <c r="V6" i="8"/>
  <c r="T6" i="8"/>
  <c r="R6" i="8"/>
  <c r="P6" i="8"/>
  <c r="N6" i="8"/>
  <c r="L6" i="8"/>
  <c r="J6" i="8"/>
  <c r="H6" i="8"/>
  <c r="F6" i="8"/>
  <c r="X27" i="8"/>
  <c r="X26" i="8"/>
  <c r="X25" i="8"/>
  <c r="X23" i="8"/>
  <c r="X18" i="8"/>
  <c r="X17" i="8"/>
  <c r="X16" i="8"/>
  <c r="X15" i="8"/>
  <c r="X14" i="8"/>
  <c r="X13" i="8"/>
  <c r="X12" i="8"/>
  <c r="X11" i="8"/>
  <c r="X10" i="8"/>
  <c r="X9" i="8"/>
  <c r="X8" i="8"/>
  <c r="A1" i="5"/>
  <c r="A1" i="11"/>
  <c r="A1" i="10"/>
  <c r="A1" i="8"/>
  <c r="A1" i="6"/>
  <c r="AK44" i="6"/>
  <c r="F44" i="6"/>
  <c r="Z44" i="6" s="1"/>
  <c r="AA44" i="6" s="1"/>
  <c r="AK43" i="6"/>
  <c r="F43" i="6"/>
  <c r="AF43" i="6" s="1"/>
  <c r="AG43" i="6" s="1"/>
  <c r="AK42" i="6"/>
  <c r="F42" i="6"/>
  <c r="AF42" i="6" s="1"/>
  <c r="AG42" i="6" s="1"/>
  <c r="AK41" i="6"/>
  <c r="F41" i="6"/>
  <c r="AI41" i="6" s="1"/>
  <c r="AK40" i="6"/>
  <c r="F40" i="6"/>
  <c r="AI40" i="6" s="1"/>
  <c r="AK39" i="6"/>
  <c r="F39" i="6"/>
  <c r="Z39" i="6" s="1"/>
  <c r="AA39" i="6" s="1"/>
  <c r="AK38" i="6"/>
  <c r="F38" i="6"/>
  <c r="Z38" i="6" s="1"/>
  <c r="AK30" i="6"/>
  <c r="F30" i="6"/>
  <c r="W30" i="6" s="1"/>
  <c r="X30" i="6" s="1"/>
  <c r="AK29" i="6"/>
  <c r="F29" i="6"/>
  <c r="AI29" i="6" s="1"/>
  <c r="AK28" i="6"/>
  <c r="F28" i="6"/>
  <c r="AF28" i="6" s="1"/>
  <c r="AG28" i="6" s="1"/>
  <c r="AK27" i="6"/>
  <c r="F27" i="6"/>
  <c r="AI27" i="6" s="1"/>
  <c r="AK26" i="6"/>
  <c r="F26" i="6"/>
  <c r="AI26" i="6" s="1"/>
  <c r="AK25" i="6"/>
  <c r="F25" i="6"/>
  <c r="Z25" i="6" s="1"/>
  <c r="AA25" i="6" s="1"/>
  <c r="AK24" i="6"/>
  <c r="Z24" i="6"/>
  <c r="AH36" i="6"/>
  <c r="AE36" i="6"/>
  <c r="AB36" i="6"/>
  <c r="Y36" i="6"/>
  <c r="V36" i="6"/>
  <c r="S36" i="6"/>
  <c r="P36" i="6"/>
  <c r="M36" i="6"/>
  <c r="J36" i="6"/>
  <c r="G36" i="6"/>
  <c r="AH22" i="6"/>
  <c r="AE22" i="6"/>
  <c r="AB22" i="6"/>
  <c r="Y22" i="6"/>
  <c r="V22" i="6"/>
  <c r="S22" i="6"/>
  <c r="P22" i="6"/>
  <c r="M22" i="6"/>
  <c r="J22" i="6"/>
  <c r="G22" i="6"/>
  <c r="AH8" i="6"/>
  <c r="AE8" i="6"/>
  <c r="AB8" i="6"/>
  <c r="Y8" i="6"/>
  <c r="V8" i="6"/>
  <c r="S8" i="6"/>
  <c r="P8" i="6"/>
  <c r="M8" i="6"/>
  <c r="H16" i="6"/>
  <c r="F15" i="6"/>
  <c r="H15" i="6" s="1"/>
  <c r="F14" i="6"/>
  <c r="K14" i="6" s="1"/>
  <c r="L14" i="6" s="1"/>
  <c r="F13" i="6"/>
  <c r="H13" i="6" s="1"/>
  <c r="F12" i="6"/>
  <c r="K12" i="6" s="1"/>
  <c r="L12" i="6" s="1"/>
  <c r="F11" i="6"/>
  <c r="K11" i="6" s="1"/>
  <c r="L11" i="6" s="1"/>
  <c r="N28" i="6" l="1"/>
  <c r="O28" i="6" s="1"/>
  <c r="Q28" i="6"/>
  <c r="R28" i="6" s="1"/>
  <c r="AD70" i="10"/>
  <c r="AD43" i="10"/>
  <c r="AD39" i="10"/>
  <c r="U82" i="8"/>
  <c r="W13" i="21" s="1"/>
  <c r="Y66" i="8"/>
  <c r="Z66" i="8" s="1"/>
  <c r="Y70" i="8"/>
  <c r="Z70" i="8" s="1"/>
  <c r="Y74" i="8"/>
  <c r="Z74" i="8" s="1"/>
  <c r="Y76" i="8"/>
  <c r="Z76" i="8" s="1"/>
  <c r="H44" i="6"/>
  <c r="I44" i="6" s="1"/>
  <c r="AF44" i="6"/>
  <c r="AG44" i="6" s="1"/>
  <c r="N40" i="6"/>
  <c r="O40" i="6" s="1"/>
  <c r="T40" i="6"/>
  <c r="U40" i="6" s="1"/>
  <c r="N39" i="6"/>
  <c r="O39" i="6" s="1"/>
  <c r="AI30" i="6"/>
  <c r="T29" i="6"/>
  <c r="U29" i="6" s="1"/>
  <c r="Z27" i="6"/>
  <c r="AA27" i="6" s="1"/>
  <c r="N27" i="6"/>
  <c r="O27" i="6" s="1"/>
  <c r="Q25" i="6"/>
  <c r="R25" i="6" s="1"/>
  <c r="T26" i="6"/>
  <c r="U26" i="6" s="1"/>
  <c r="W42" i="6"/>
  <c r="X42" i="6" s="1"/>
  <c r="N43" i="6"/>
  <c r="O43" i="6" s="1"/>
  <c r="AC25" i="6"/>
  <c r="AD25" i="6" s="1"/>
  <c r="N26" i="6"/>
  <c r="O26" i="6" s="1"/>
  <c r="Z26" i="6"/>
  <c r="AA26" i="6" s="1"/>
  <c r="Z28" i="6"/>
  <c r="AA28" i="6" s="1"/>
  <c r="H29" i="6"/>
  <c r="I29" i="6" s="1"/>
  <c r="AF29" i="6"/>
  <c r="AG29" i="6" s="1"/>
  <c r="K30" i="6"/>
  <c r="L30" i="6" s="1"/>
  <c r="Z40" i="6"/>
  <c r="AA40" i="6" s="1"/>
  <c r="N41" i="6"/>
  <c r="O41" i="6" s="1"/>
  <c r="K42" i="6"/>
  <c r="L42" i="6" s="1"/>
  <c r="AC42" i="6"/>
  <c r="AD42" i="6" s="1"/>
  <c r="H43" i="6"/>
  <c r="I43" i="6" s="1"/>
  <c r="AI43" i="6"/>
  <c r="AJ43" i="6" s="1"/>
  <c r="N44" i="6"/>
  <c r="O44" i="6" s="1"/>
  <c r="Y39" i="8"/>
  <c r="Z39" i="8" s="1"/>
  <c r="Y40" i="8"/>
  <c r="Z40" i="8" s="1"/>
  <c r="Y41" i="8"/>
  <c r="Z41" i="8" s="1"/>
  <c r="Y42" i="8"/>
  <c r="Z42" i="8" s="1"/>
  <c r="Y44" i="8"/>
  <c r="Z44" i="8" s="1"/>
  <c r="Y47" i="8"/>
  <c r="Z47" i="8" s="1"/>
  <c r="Y48" i="8"/>
  <c r="Z48" i="8" s="1"/>
  <c r="Y49" i="8"/>
  <c r="Z49" i="8" s="1"/>
  <c r="Y50" i="8"/>
  <c r="Z50" i="8" s="1"/>
  <c r="Y52" i="8"/>
  <c r="Z52" i="8" s="1"/>
  <c r="G82" i="8"/>
  <c r="I13" i="21" s="1"/>
  <c r="Y68" i="8"/>
  <c r="Z68" i="8" s="1"/>
  <c r="Y69" i="8"/>
  <c r="Z69" i="8" s="1"/>
  <c r="Y78" i="8"/>
  <c r="Z78" i="8" s="1"/>
  <c r="P55" i="10"/>
  <c r="M14" i="20" s="1"/>
  <c r="AD52" i="10"/>
  <c r="Q26" i="6"/>
  <c r="R26" i="6" s="1"/>
  <c r="AC26" i="6"/>
  <c r="AD26" i="6" s="1"/>
  <c r="H26" i="6"/>
  <c r="I26" i="6" s="1"/>
  <c r="AF26" i="6"/>
  <c r="AG26" i="6" s="1"/>
  <c r="W29" i="6"/>
  <c r="X29" i="6" s="1"/>
  <c r="W43" i="6"/>
  <c r="X43" i="6" s="1"/>
  <c r="AC28" i="6"/>
  <c r="AD28" i="6" s="1"/>
  <c r="K29" i="6"/>
  <c r="L29" i="6" s="1"/>
  <c r="Q39" i="6"/>
  <c r="R39" i="6" s="1"/>
  <c r="H40" i="6"/>
  <c r="I40" i="6" s="1"/>
  <c r="AF40" i="6"/>
  <c r="AG40" i="6" s="1"/>
  <c r="Z41" i="6"/>
  <c r="AA41" i="6" s="1"/>
  <c r="N42" i="6"/>
  <c r="O42" i="6" s="1"/>
  <c r="AI42" i="6"/>
  <c r="AJ42" i="6" s="1"/>
  <c r="T43" i="6"/>
  <c r="U43" i="6" s="1"/>
  <c r="T44" i="6"/>
  <c r="U44" i="6" s="1"/>
  <c r="U55" i="8"/>
  <c r="W13" i="20" s="1"/>
  <c r="Y43" i="8"/>
  <c r="Z43" i="8" s="1"/>
  <c r="Y51" i="8"/>
  <c r="Z51" i="8" s="1"/>
  <c r="Y64" i="8"/>
  <c r="Z64" i="8" s="1"/>
  <c r="Y65" i="8"/>
  <c r="Z65" i="8" s="1"/>
  <c r="Y71" i="8"/>
  <c r="Z71" i="8" s="1"/>
  <c r="Y72" i="8"/>
  <c r="Z72" i="8" s="1"/>
  <c r="Y73" i="8"/>
  <c r="Z73" i="8" s="1"/>
  <c r="Y77" i="8"/>
  <c r="Z77" i="8" s="1"/>
  <c r="AD51" i="10"/>
  <c r="AD66" i="10"/>
  <c r="AD47" i="10"/>
  <c r="AC39" i="6"/>
  <c r="AD39" i="6" s="1"/>
  <c r="Q42" i="6"/>
  <c r="R42" i="6" s="1"/>
  <c r="K43" i="6"/>
  <c r="L43" i="6" s="1"/>
  <c r="Y38" i="8"/>
  <c r="Z38" i="8" s="1"/>
  <c r="Y45" i="8"/>
  <c r="Z45" i="8" s="1"/>
  <c r="Y46" i="8"/>
  <c r="Z46" i="8" s="1"/>
  <c r="Y53" i="8"/>
  <c r="Z53" i="8" s="1"/>
  <c r="Y67" i="8"/>
  <c r="Z67" i="8" s="1"/>
  <c r="Y75" i="8"/>
  <c r="Z75" i="8" s="1"/>
  <c r="Y79" i="8"/>
  <c r="Z79" i="8" s="1"/>
  <c r="Y80" i="8"/>
  <c r="Z80" i="8" s="1"/>
  <c r="Y81" i="8"/>
  <c r="Z81" i="8" s="1"/>
  <c r="AD69" i="10"/>
  <c r="AC38" i="6"/>
  <c r="AD38" i="6" s="1"/>
  <c r="Q55" i="8"/>
  <c r="S13" i="20" s="1"/>
  <c r="Y37" i="8"/>
  <c r="Z37" i="8" s="1"/>
  <c r="AD50" i="10"/>
  <c r="P82" i="10"/>
  <c r="M14" i="21" s="1"/>
  <c r="AD72" i="10"/>
  <c r="AD48" i="10"/>
  <c r="AD36" i="10"/>
  <c r="T55" i="10"/>
  <c r="Q14" i="20" s="1"/>
  <c r="AD64" i="10"/>
  <c r="R55" i="10"/>
  <c r="O14" i="20" s="1"/>
  <c r="AD44" i="10"/>
  <c r="AD35" i="10"/>
  <c r="R82" i="10"/>
  <c r="O14" i="21" s="1"/>
  <c r="V82" i="10"/>
  <c r="S14" i="21" s="1"/>
  <c r="AD54" i="10"/>
  <c r="V55" i="10"/>
  <c r="S14" i="20" s="1"/>
  <c r="AD75" i="10"/>
  <c r="Z55" i="10"/>
  <c r="W14" i="20" s="1"/>
  <c r="AD80" i="10"/>
  <c r="AD74" i="10"/>
  <c r="AD78" i="10"/>
  <c r="AD76" i="10"/>
  <c r="AB82" i="10"/>
  <c r="Y14" i="21" s="1"/>
  <c r="L82" i="10"/>
  <c r="I14" i="21" s="1"/>
  <c r="AD68" i="10"/>
  <c r="T82" i="10"/>
  <c r="Q14" i="21" s="1"/>
  <c r="AD77" i="10"/>
  <c r="AD71" i="10"/>
  <c r="AD79" i="10"/>
  <c r="AD67" i="10"/>
  <c r="AD73" i="10"/>
  <c r="Z82" i="10"/>
  <c r="W14" i="21" s="1"/>
  <c r="AD81" i="10"/>
  <c r="N82" i="10"/>
  <c r="K14" i="21" s="1"/>
  <c r="X82" i="10"/>
  <c r="U14" i="21" s="1"/>
  <c r="AD63" i="10"/>
  <c r="AD65" i="10"/>
  <c r="J82" i="10"/>
  <c r="G14" i="21" s="1"/>
  <c r="AD62" i="10"/>
  <c r="L55" i="10"/>
  <c r="I14" i="20" s="1"/>
  <c r="AD40" i="10"/>
  <c r="AD53" i="10"/>
  <c r="AD46" i="10"/>
  <c r="AD45" i="10"/>
  <c r="AD37" i="10"/>
  <c r="AD41" i="10"/>
  <c r="AD38" i="10"/>
  <c r="AD49" i="10"/>
  <c r="N55" i="10"/>
  <c r="K14" i="20" s="1"/>
  <c r="AB55" i="10"/>
  <c r="Y14" i="20" s="1"/>
  <c r="AD42" i="10"/>
  <c r="X55" i="10"/>
  <c r="U14" i="20" s="1"/>
  <c r="J55" i="10"/>
  <c r="G14" i="20" s="1"/>
  <c r="E82" i="8"/>
  <c r="G13" i="21" s="1"/>
  <c r="E55" i="8"/>
  <c r="G13" i="20" s="1"/>
  <c r="I82" i="8"/>
  <c r="K13" i="21" s="1"/>
  <c r="W82" i="8"/>
  <c r="Y13" i="21" s="1"/>
  <c r="O82" i="8"/>
  <c r="Q13" i="21" s="1"/>
  <c r="Q82" i="8"/>
  <c r="S13" i="21" s="1"/>
  <c r="S82" i="8"/>
  <c r="U13" i="21" s="1"/>
  <c r="K82" i="8"/>
  <c r="M13" i="21" s="1"/>
  <c r="M82" i="8"/>
  <c r="O13" i="21" s="1"/>
  <c r="Y36" i="8"/>
  <c r="Z36" i="8" s="1"/>
  <c r="O55" i="8"/>
  <c r="Q13" i="20" s="1"/>
  <c r="S55" i="8"/>
  <c r="U13" i="20" s="1"/>
  <c r="G55" i="8"/>
  <c r="I13" i="20" s="1"/>
  <c r="W55" i="8"/>
  <c r="Y13" i="20" s="1"/>
  <c r="M55" i="8"/>
  <c r="O13" i="20" s="1"/>
  <c r="K55" i="8"/>
  <c r="M13" i="20" s="1"/>
  <c r="I55" i="8"/>
  <c r="K13" i="20" s="1"/>
  <c r="Y62" i="8"/>
  <c r="Y63" i="8"/>
  <c r="Z63" i="8" s="1"/>
  <c r="Y35" i="8"/>
  <c r="F45" i="6"/>
  <c r="Q38" i="6"/>
  <c r="R38" i="6" s="1"/>
  <c r="AA38" i="6"/>
  <c r="AJ41" i="6"/>
  <c r="AJ40" i="6"/>
  <c r="H38" i="6"/>
  <c r="T38" i="6"/>
  <c r="AF38" i="6"/>
  <c r="Q40" i="6"/>
  <c r="R40" i="6" s="1"/>
  <c r="AC40" i="6"/>
  <c r="AD40" i="6" s="1"/>
  <c r="Z42" i="6"/>
  <c r="AA42" i="6" s="1"/>
  <c r="K44" i="6"/>
  <c r="L44" i="6" s="1"/>
  <c r="W44" i="6"/>
  <c r="X44" i="6" s="1"/>
  <c r="AI44" i="6"/>
  <c r="H39" i="6"/>
  <c r="I39" i="6" s="1"/>
  <c r="T39" i="6"/>
  <c r="U39" i="6" s="1"/>
  <c r="AF39" i="6"/>
  <c r="AG39" i="6" s="1"/>
  <c r="Q41" i="6"/>
  <c r="R41" i="6" s="1"/>
  <c r="AC41" i="6"/>
  <c r="AD41" i="6" s="1"/>
  <c r="Z43" i="6"/>
  <c r="AA43" i="6" s="1"/>
  <c r="K38" i="6"/>
  <c r="W38" i="6"/>
  <c r="AI38" i="6"/>
  <c r="K39" i="6"/>
  <c r="L39" i="6" s="1"/>
  <c r="W39" i="6"/>
  <c r="X39" i="6" s="1"/>
  <c r="AI39" i="6"/>
  <c r="H41" i="6"/>
  <c r="I41" i="6" s="1"/>
  <c r="T41" i="6"/>
  <c r="U41" i="6" s="1"/>
  <c r="AF41" i="6"/>
  <c r="AG41" i="6" s="1"/>
  <c r="Q43" i="6"/>
  <c r="R43" i="6" s="1"/>
  <c r="AC43" i="6"/>
  <c r="AD43" i="6" s="1"/>
  <c r="N38" i="6"/>
  <c r="K40" i="6"/>
  <c r="L40" i="6" s="1"/>
  <c r="W40" i="6"/>
  <c r="X40" i="6" s="1"/>
  <c r="H42" i="6"/>
  <c r="I42" i="6" s="1"/>
  <c r="T42" i="6"/>
  <c r="U42" i="6" s="1"/>
  <c r="Q44" i="6"/>
  <c r="R44" i="6" s="1"/>
  <c r="AC44" i="6"/>
  <c r="AD44" i="6" s="1"/>
  <c r="K41" i="6"/>
  <c r="L41" i="6" s="1"/>
  <c r="W41" i="6"/>
  <c r="X41" i="6" s="1"/>
  <c r="AJ27" i="6"/>
  <c r="AA24" i="6"/>
  <c r="AJ26" i="6"/>
  <c r="H24" i="6"/>
  <c r="AJ29" i="6"/>
  <c r="Q24" i="6"/>
  <c r="AC24" i="6"/>
  <c r="K28" i="6"/>
  <c r="L28" i="6" s="1"/>
  <c r="W28" i="6"/>
  <c r="X28" i="6" s="1"/>
  <c r="AI28" i="6"/>
  <c r="H30" i="6"/>
  <c r="I30" i="6" s="1"/>
  <c r="T30" i="6"/>
  <c r="U30" i="6" s="1"/>
  <c r="AF30" i="6"/>
  <c r="AG30" i="6" s="1"/>
  <c r="F31" i="6"/>
  <c r="T24" i="6"/>
  <c r="H25" i="6"/>
  <c r="I25" i="6" s="1"/>
  <c r="T25" i="6"/>
  <c r="U25" i="6" s="1"/>
  <c r="AF25" i="6"/>
  <c r="AG25" i="6" s="1"/>
  <c r="Q27" i="6"/>
  <c r="R27" i="6" s="1"/>
  <c r="AC27" i="6"/>
  <c r="AD27" i="6" s="1"/>
  <c r="N29" i="6"/>
  <c r="O29" i="6" s="1"/>
  <c r="Z29" i="6"/>
  <c r="AA29" i="6" s="1"/>
  <c r="AJ30" i="6"/>
  <c r="K24" i="6"/>
  <c r="W24" i="6"/>
  <c r="AI24" i="6"/>
  <c r="N30" i="6"/>
  <c r="O30" i="6" s="1"/>
  <c r="Z30" i="6"/>
  <c r="AA30" i="6" s="1"/>
  <c r="K25" i="6"/>
  <c r="L25" i="6" s="1"/>
  <c r="W25" i="6"/>
  <c r="X25" i="6" s="1"/>
  <c r="AI25" i="6"/>
  <c r="H27" i="6"/>
  <c r="I27" i="6" s="1"/>
  <c r="T27" i="6"/>
  <c r="U27" i="6" s="1"/>
  <c r="AF27" i="6"/>
  <c r="AG27" i="6" s="1"/>
  <c r="Q29" i="6"/>
  <c r="R29" i="6" s="1"/>
  <c r="AC29" i="6"/>
  <c r="AD29" i="6" s="1"/>
  <c r="AF24" i="6"/>
  <c r="N24" i="6"/>
  <c r="K26" i="6"/>
  <c r="L26" i="6" s="1"/>
  <c r="W26" i="6"/>
  <c r="X26" i="6" s="1"/>
  <c r="H28" i="6"/>
  <c r="I28" i="6" s="1"/>
  <c r="T28" i="6"/>
  <c r="U28" i="6" s="1"/>
  <c r="Q30" i="6"/>
  <c r="R30" i="6" s="1"/>
  <c r="AC30" i="6"/>
  <c r="AD30" i="6" s="1"/>
  <c r="N25" i="6"/>
  <c r="O25" i="6" s="1"/>
  <c r="K27" i="6"/>
  <c r="L27" i="6" s="1"/>
  <c r="W27" i="6"/>
  <c r="X27" i="6" s="1"/>
  <c r="K13" i="6"/>
  <c r="L13" i="6" s="1"/>
  <c r="H11" i="6"/>
  <c r="K16" i="6"/>
  <c r="L16" i="6" s="1"/>
  <c r="H12" i="6"/>
  <c r="K15" i="6"/>
  <c r="L15" i="6" s="1"/>
  <c r="H14" i="6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Z45" i="6" l="1"/>
  <c r="S11" i="21" s="1"/>
  <c r="AD55" i="10"/>
  <c r="C13" i="24" s="1"/>
  <c r="AM42" i="6"/>
  <c r="AM26" i="6"/>
  <c r="AL43" i="6"/>
  <c r="AN43" i="6" s="1"/>
  <c r="AA45" i="6"/>
  <c r="S12" i="21" s="1"/>
  <c r="AA13" i="21"/>
  <c r="AA13" i="20"/>
  <c r="AA14" i="21"/>
  <c r="AD82" i="10"/>
  <c r="D13" i="24" s="1"/>
  <c r="Y82" i="8"/>
  <c r="D12" i="24" s="1"/>
  <c r="Z62" i="8"/>
  <c r="Z82" i="8" s="1"/>
  <c r="Y55" i="8"/>
  <c r="C12" i="24" s="1"/>
  <c r="Z35" i="8"/>
  <c r="Z55" i="8" s="1"/>
  <c r="X38" i="6"/>
  <c r="X45" i="6" s="1"/>
  <c r="Q12" i="21" s="1"/>
  <c r="W45" i="6"/>
  <c r="Q11" i="21" s="1"/>
  <c r="AM40" i="6"/>
  <c r="R45" i="6"/>
  <c r="M12" i="21" s="1"/>
  <c r="O38" i="6"/>
  <c r="O45" i="6" s="1"/>
  <c r="K12" i="21" s="1"/>
  <c r="N45" i="6"/>
  <c r="K11" i="21" s="1"/>
  <c r="AL42" i="6"/>
  <c r="AN42" i="6" s="1"/>
  <c r="U38" i="6"/>
  <c r="U45" i="6" s="1"/>
  <c r="O12" i="21" s="1"/>
  <c r="T45" i="6"/>
  <c r="O11" i="21" s="1"/>
  <c r="AC45" i="6"/>
  <c r="U11" i="21" s="1"/>
  <c r="H45" i="6"/>
  <c r="G11" i="21" s="1"/>
  <c r="I38" i="6"/>
  <c r="I45" i="6" s="1"/>
  <c r="G12" i="21" s="1"/>
  <c r="AM41" i="6"/>
  <c r="L38" i="6"/>
  <c r="L45" i="6" s="1"/>
  <c r="I12" i="21" s="1"/>
  <c r="K45" i="6"/>
  <c r="I11" i="21" s="1"/>
  <c r="AM43" i="6"/>
  <c r="AD45" i="6"/>
  <c r="U12" i="21" s="1"/>
  <c r="AL41" i="6"/>
  <c r="AN41" i="6" s="1"/>
  <c r="AL38" i="6"/>
  <c r="AJ38" i="6"/>
  <c r="AI45" i="6"/>
  <c r="Y11" i="21" s="1"/>
  <c r="AL40" i="6"/>
  <c r="AN40" i="6" s="1"/>
  <c r="AL39" i="6"/>
  <c r="AN39" i="6" s="1"/>
  <c r="AJ39" i="6"/>
  <c r="AM39" i="6" s="1"/>
  <c r="AL44" i="6"/>
  <c r="AN44" i="6" s="1"/>
  <c r="AJ44" i="6"/>
  <c r="AM44" i="6" s="1"/>
  <c r="AG38" i="6"/>
  <c r="AG45" i="6" s="1"/>
  <c r="W12" i="21" s="1"/>
  <c r="AF45" i="6"/>
  <c r="W11" i="21" s="1"/>
  <c r="Q45" i="6"/>
  <c r="M11" i="21" s="1"/>
  <c r="AC31" i="6"/>
  <c r="U11" i="20" s="1"/>
  <c r="AD24" i="6"/>
  <c r="AD31" i="6" s="1"/>
  <c r="U12" i="20" s="1"/>
  <c r="Q31" i="6"/>
  <c r="M11" i="20" s="1"/>
  <c r="R24" i="6"/>
  <c r="R31" i="6" s="1"/>
  <c r="M12" i="20" s="1"/>
  <c r="U24" i="6"/>
  <c r="U31" i="6" s="1"/>
  <c r="O12" i="20" s="1"/>
  <c r="T31" i="6"/>
  <c r="O11" i="20" s="1"/>
  <c r="AM29" i="6"/>
  <c r="Z31" i="6"/>
  <c r="S11" i="20" s="1"/>
  <c r="AL24" i="6"/>
  <c r="AJ24" i="6"/>
  <c r="AI31" i="6"/>
  <c r="Y11" i="20" s="1"/>
  <c r="AA31" i="6"/>
  <c r="S12" i="20" s="1"/>
  <c r="X24" i="6"/>
  <c r="X31" i="6" s="1"/>
  <c r="Q12" i="20" s="1"/>
  <c r="W31" i="6"/>
  <c r="Q11" i="20" s="1"/>
  <c r="H31" i="6"/>
  <c r="G11" i="20" s="1"/>
  <c r="I24" i="6"/>
  <c r="I31" i="6" s="1"/>
  <c r="G12" i="20" s="1"/>
  <c r="AL29" i="6"/>
  <c r="AN29" i="6" s="1"/>
  <c r="O24" i="6"/>
  <c r="O31" i="6" s="1"/>
  <c r="K12" i="20" s="1"/>
  <c r="N31" i="6"/>
  <c r="K11" i="20" s="1"/>
  <c r="AJ25" i="6"/>
  <c r="AM25" i="6" s="1"/>
  <c r="AL25" i="6"/>
  <c r="AN25" i="6" s="1"/>
  <c r="L24" i="6"/>
  <c r="L31" i="6" s="1"/>
  <c r="I12" i="20" s="1"/>
  <c r="K31" i="6"/>
  <c r="I11" i="20" s="1"/>
  <c r="AL28" i="6"/>
  <c r="AN28" i="6" s="1"/>
  <c r="AJ28" i="6"/>
  <c r="AM28" i="6" s="1"/>
  <c r="AL30" i="6"/>
  <c r="AN30" i="6" s="1"/>
  <c r="AL27" i="6"/>
  <c r="AN27" i="6" s="1"/>
  <c r="AG24" i="6"/>
  <c r="AG31" i="6" s="1"/>
  <c r="W12" i="20" s="1"/>
  <c r="AF31" i="6"/>
  <c r="W11" i="20" s="1"/>
  <c r="AM30" i="6"/>
  <c r="AL26" i="6"/>
  <c r="AN26" i="6" s="1"/>
  <c r="AM27" i="6"/>
  <c r="K8" i="8"/>
  <c r="I8" i="8"/>
  <c r="G8" i="8"/>
  <c r="E8" i="8"/>
  <c r="AK16" i="6"/>
  <c r="AK15" i="6"/>
  <c r="AK14" i="6"/>
  <c r="AK13" i="6"/>
  <c r="AK12" i="6"/>
  <c r="AK11" i="6"/>
  <c r="AK10" i="6"/>
  <c r="AI10" i="6"/>
  <c r="N11" i="6"/>
  <c r="N12" i="6"/>
  <c r="O12" i="6" s="1"/>
  <c r="D15" i="24" l="1"/>
  <c r="C15" i="24"/>
  <c r="AA11" i="20"/>
  <c r="AA11" i="21"/>
  <c r="AM38" i="6"/>
  <c r="AM45" i="6" s="1"/>
  <c r="D9" i="24" s="1"/>
  <c r="AJ45" i="6"/>
  <c r="Y12" i="21" s="1"/>
  <c r="AL45" i="6"/>
  <c r="D8" i="24" s="1"/>
  <c r="AN38" i="6"/>
  <c r="AN45" i="6" s="1"/>
  <c r="AJ31" i="6"/>
  <c r="Y12" i="20" s="1"/>
  <c r="AM24" i="6"/>
  <c r="AM31" i="6" s="1"/>
  <c r="C9" i="24" s="1"/>
  <c r="AL31" i="6"/>
  <c r="C8" i="24" s="1"/>
  <c r="AN24" i="6"/>
  <c r="AN31" i="6" s="1"/>
  <c r="K10" i="6"/>
  <c r="F17" i="6"/>
  <c r="O11" i="6"/>
  <c r="AF12" i="6"/>
  <c r="AG12" i="6" s="1"/>
  <c r="Q11" i="6"/>
  <c r="AI11" i="6"/>
  <c r="Z10" i="6"/>
  <c r="AA10" i="6" s="1"/>
  <c r="Q10" i="6"/>
  <c r="R10" i="6" s="1"/>
  <c r="T10" i="6"/>
  <c r="U10" i="6" s="1"/>
  <c r="Z11" i="6"/>
  <c r="AI12" i="6"/>
  <c r="T11" i="6"/>
  <c r="Z12" i="6"/>
  <c r="AA12" i="6" s="1"/>
  <c r="AC10" i="6"/>
  <c r="W10" i="6"/>
  <c r="X10" i="6" s="1"/>
  <c r="AC11" i="6"/>
  <c r="AF10" i="6"/>
  <c r="AG10" i="6" s="1"/>
  <c r="AC12" i="6"/>
  <c r="AD12" i="6" s="1"/>
  <c r="AF11" i="6"/>
  <c r="W11" i="6"/>
  <c r="Q12" i="6"/>
  <c r="R12" i="6" s="1"/>
  <c r="T12" i="6"/>
  <c r="U12" i="6" s="1"/>
  <c r="W12" i="6"/>
  <c r="X12" i="6" s="1"/>
  <c r="N10" i="6"/>
  <c r="O10" i="6" s="1"/>
  <c r="AA12" i="21" l="1"/>
  <c r="AA12" i="20"/>
  <c r="D10" i="24"/>
  <c r="D17" i="24" s="1"/>
  <c r="D28" i="24" s="1"/>
  <c r="C10" i="24"/>
  <c r="C17" i="24" s="1"/>
  <c r="C28" i="24" s="1"/>
  <c r="AJ10" i="6"/>
  <c r="AD10" i="6"/>
  <c r="L10" i="6"/>
  <c r="L17" i="6" s="1"/>
  <c r="I12" i="2" s="1"/>
  <c r="K17" i="6"/>
  <c r="I11" i="2" s="1"/>
  <c r="X11" i="6"/>
  <c r="R11" i="6"/>
  <c r="U11" i="6"/>
  <c r="AJ11" i="6"/>
  <c r="AA11" i="6"/>
  <c r="AG11" i="6"/>
  <c r="AD11" i="6"/>
  <c r="AJ12" i="6"/>
  <c r="W17" i="11" l="1"/>
  <c r="W16" i="11"/>
  <c r="W15" i="11"/>
  <c r="W14" i="11"/>
  <c r="W13" i="11"/>
  <c r="W12" i="11"/>
  <c r="W11" i="11"/>
  <c r="W10" i="11"/>
  <c r="W9" i="11"/>
  <c r="W8" i="11"/>
  <c r="U17" i="11"/>
  <c r="U16" i="11"/>
  <c r="U15" i="11"/>
  <c r="U14" i="11"/>
  <c r="U13" i="11"/>
  <c r="U12" i="11"/>
  <c r="U11" i="11"/>
  <c r="U10" i="11"/>
  <c r="U9" i="11"/>
  <c r="U8" i="11"/>
  <c r="S17" i="11"/>
  <c r="S16" i="11"/>
  <c r="S15" i="11"/>
  <c r="S14" i="11"/>
  <c r="S13" i="11"/>
  <c r="S12" i="11"/>
  <c r="S11" i="11"/>
  <c r="S10" i="11"/>
  <c r="S9" i="11"/>
  <c r="S8" i="11"/>
  <c r="Q17" i="11"/>
  <c r="Q16" i="11"/>
  <c r="Q15" i="11"/>
  <c r="Q14" i="11"/>
  <c r="Q13" i="11"/>
  <c r="Q12" i="11"/>
  <c r="Q11" i="11"/>
  <c r="Q10" i="11"/>
  <c r="Q9" i="11"/>
  <c r="Q8" i="11"/>
  <c r="O17" i="11"/>
  <c r="O16" i="11"/>
  <c r="O15" i="11"/>
  <c r="O14" i="11"/>
  <c r="O13" i="11"/>
  <c r="O12" i="11"/>
  <c r="O11" i="11"/>
  <c r="O10" i="11"/>
  <c r="O9" i="11"/>
  <c r="O8" i="11"/>
  <c r="M17" i="11"/>
  <c r="M16" i="11"/>
  <c r="M15" i="11"/>
  <c r="M14" i="11"/>
  <c r="M13" i="11"/>
  <c r="M12" i="11"/>
  <c r="M11" i="11"/>
  <c r="M10" i="11"/>
  <c r="M9" i="11"/>
  <c r="M8" i="11"/>
  <c r="K17" i="11"/>
  <c r="K16" i="11"/>
  <c r="K15" i="11"/>
  <c r="K14" i="11"/>
  <c r="K13" i="11"/>
  <c r="K12" i="11"/>
  <c r="K11" i="11"/>
  <c r="K10" i="11"/>
  <c r="K9" i="11"/>
  <c r="K8" i="11"/>
  <c r="I17" i="11"/>
  <c r="I16" i="11"/>
  <c r="I15" i="11"/>
  <c r="I14" i="11"/>
  <c r="I13" i="11"/>
  <c r="I12" i="11"/>
  <c r="I11" i="11"/>
  <c r="I10" i="11"/>
  <c r="I9" i="11"/>
  <c r="I8" i="11"/>
  <c r="G17" i="11"/>
  <c r="G16" i="11"/>
  <c r="G15" i="11"/>
  <c r="G14" i="11"/>
  <c r="G13" i="11"/>
  <c r="G12" i="11"/>
  <c r="G11" i="11"/>
  <c r="G10" i="11"/>
  <c r="G9" i="11"/>
  <c r="G8" i="11"/>
  <c r="E9" i="11"/>
  <c r="E10" i="11"/>
  <c r="E11" i="11"/>
  <c r="E12" i="11"/>
  <c r="E13" i="11"/>
  <c r="E14" i="11"/>
  <c r="Y14" i="11" s="1"/>
  <c r="E15" i="11"/>
  <c r="E16" i="11"/>
  <c r="E17" i="11"/>
  <c r="Y13" i="11" l="1"/>
  <c r="Y12" i="11"/>
  <c r="Y11" i="11"/>
  <c r="Y10" i="11"/>
  <c r="Y17" i="11"/>
  <c r="Y9" i="11"/>
  <c r="Y16" i="11"/>
  <c r="Y15" i="11"/>
  <c r="M18" i="11"/>
  <c r="O15" i="2" s="1"/>
  <c r="O18" i="11"/>
  <c r="Q15" i="2" s="1"/>
  <c r="U18" i="11"/>
  <c r="W15" i="2" s="1"/>
  <c r="I18" i="11"/>
  <c r="K15" i="2" s="1"/>
  <c r="Q18" i="11"/>
  <c r="S15" i="2" s="1"/>
  <c r="G18" i="11"/>
  <c r="I15" i="2" s="1"/>
  <c r="W18" i="11"/>
  <c r="Y15" i="2" s="1"/>
  <c r="K18" i="11"/>
  <c r="M15" i="2" s="1"/>
  <c r="S18" i="11"/>
  <c r="U15" i="2" s="1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AA15" i="20" l="1"/>
  <c r="AD27" i="10"/>
  <c r="AD19" i="10"/>
  <c r="AD11" i="10"/>
  <c r="AD21" i="10"/>
  <c r="AD13" i="10"/>
  <c r="AD20" i="10"/>
  <c r="AD12" i="10"/>
  <c r="AD26" i="10"/>
  <c r="AD25" i="10"/>
  <c r="AD17" i="10"/>
  <c r="AD10" i="10"/>
  <c r="AD24" i="10"/>
  <c r="AD23" i="10"/>
  <c r="AD15" i="10"/>
  <c r="AD18" i="10"/>
  <c r="AD16" i="10"/>
  <c r="AD22" i="10"/>
  <c r="AD14" i="10"/>
  <c r="AI16" i="6"/>
  <c r="Z16" i="6"/>
  <c r="AA16" i="6" s="1"/>
  <c r="AF16" i="6"/>
  <c r="AG16" i="6" s="1"/>
  <c r="AC16" i="6"/>
  <c r="AD16" i="6" s="1"/>
  <c r="Z15" i="6"/>
  <c r="AA15" i="6" s="1"/>
  <c r="AI15" i="6"/>
  <c r="AF15" i="6"/>
  <c r="AG15" i="6" s="1"/>
  <c r="AC15" i="6"/>
  <c r="AD15" i="6" s="1"/>
  <c r="Z14" i="6"/>
  <c r="AA14" i="6" s="1"/>
  <c r="AI14" i="6"/>
  <c r="AC14" i="6"/>
  <c r="AD14" i="6" s="1"/>
  <c r="AF14" i="6"/>
  <c r="AG14" i="6" s="1"/>
  <c r="AC13" i="6"/>
  <c r="Z13" i="6"/>
  <c r="AI13" i="6"/>
  <c r="AF13" i="6"/>
  <c r="AA14" i="20"/>
  <c r="W15" i="6"/>
  <c r="X15" i="6" s="1"/>
  <c r="T15" i="6"/>
  <c r="U15" i="6" s="1"/>
  <c r="Q15" i="6"/>
  <c r="R15" i="6" s="1"/>
  <c r="W14" i="6"/>
  <c r="X14" i="6" s="1"/>
  <c r="T14" i="6"/>
  <c r="U14" i="6" s="1"/>
  <c r="Q14" i="6"/>
  <c r="R14" i="6" s="1"/>
  <c r="W16" i="6"/>
  <c r="X16" i="6" s="1"/>
  <c r="T16" i="6"/>
  <c r="U16" i="6" s="1"/>
  <c r="Q16" i="6"/>
  <c r="R16" i="6" s="1"/>
  <c r="W13" i="6"/>
  <c r="T13" i="6"/>
  <c r="Q13" i="6"/>
  <c r="N16" i="6"/>
  <c r="O16" i="6" s="1"/>
  <c r="N15" i="6"/>
  <c r="O15" i="6" s="1"/>
  <c r="N14" i="6"/>
  <c r="O14" i="6" s="1"/>
  <c r="N13" i="6"/>
  <c r="I13" i="6"/>
  <c r="H10" i="6"/>
  <c r="H17" i="6" s="1"/>
  <c r="G11" i="2" s="1"/>
  <c r="I14" i="6"/>
  <c r="I16" i="6"/>
  <c r="I15" i="6"/>
  <c r="AI17" i="6" l="1"/>
  <c r="Y11" i="2" s="1"/>
  <c r="Z17" i="6"/>
  <c r="S11" i="2" s="1"/>
  <c r="AG13" i="6"/>
  <c r="AG17" i="6" s="1"/>
  <c r="AF17" i="6"/>
  <c r="W11" i="2" s="1"/>
  <c r="Q17" i="6"/>
  <c r="M11" i="2" s="1"/>
  <c r="AC17" i="6"/>
  <c r="U11" i="2" s="1"/>
  <c r="T17" i="6"/>
  <c r="O11" i="2" s="1"/>
  <c r="W17" i="6"/>
  <c r="Q11" i="2" s="1"/>
  <c r="O13" i="6"/>
  <c r="O17" i="6" s="1"/>
  <c r="K12" i="2" s="1"/>
  <c r="N17" i="6"/>
  <c r="K11" i="2" s="1"/>
  <c r="I10" i="6"/>
  <c r="AM10" i="6" s="1"/>
  <c r="AL10" i="6"/>
  <c r="AN10" i="6" s="1"/>
  <c r="I11" i="6"/>
  <c r="AL11" i="6"/>
  <c r="AJ16" i="6"/>
  <c r="AM16" i="6" s="1"/>
  <c r="AL16" i="6"/>
  <c r="AN16" i="6" s="1"/>
  <c r="AJ15" i="6"/>
  <c r="AM15" i="6" s="1"/>
  <c r="AL15" i="6"/>
  <c r="AN15" i="6" s="1"/>
  <c r="AJ14" i="6"/>
  <c r="AM14" i="6" s="1"/>
  <c r="AL14" i="6"/>
  <c r="AN14" i="6" s="1"/>
  <c r="AJ13" i="6"/>
  <c r="AL13" i="6"/>
  <c r="AN13" i="6" s="1"/>
  <c r="I12" i="6"/>
  <c r="AM12" i="6" s="1"/>
  <c r="AL12" i="6"/>
  <c r="AN12" i="6" s="1"/>
  <c r="AA13" i="6"/>
  <c r="AA17" i="6" s="1"/>
  <c r="S12" i="2" s="1"/>
  <c r="AD13" i="6"/>
  <c r="AD17" i="6" s="1"/>
  <c r="U12" i="2" s="1"/>
  <c r="R13" i="6"/>
  <c r="R17" i="6" s="1"/>
  <c r="M12" i="2" s="1"/>
  <c r="U13" i="6"/>
  <c r="U17" i="6" s="1"/>
  <c r="O12" i="2" s="1"/>
  <c r="X13" i="6"/>
  <c r="X17" i="6" s="1"/>
  <c r="Q12" i="2" s="1"/>
  <c r="AA11" i="2" l="1"/>
  <c r="W12" i="2"/>
  <c r="AJ17" i="6"/>
  <c r="Y12" i="2" s="1"/>
  <c r="AN11" i="6"/>
  <c r="AN17" i="6" s="1"/>
  <c r="AL17" i="6"/>
  <c r="B8" i="24" s="1"/>
  <c r="E8" i="24" s="1"/>
  <c r="AM11" i="6"/>
  <c r="I17" i="6"/>
  <c r="G12" i="2" s="1"/>
  <c r="AM13" i="6"/>
  <c r="AA12" i="2" l="1"/>
  <c r="AM17" i="6"/>
  <c r="I9" i="8"/>
  <c r="I10" i="8"/>
  <c r="I11" i="8"/>
  <c r="I12" i="8"/>
  <c r="I13" i="8"/>
  <c r="I14" i="8"/>
  <c r="I15" i="8"/>
  <c r="I16" i="8"/>
  <c r="I17" i="8"/>
  <c r="I18" i="8"/>
  <c r="I23" i="8"/>
  <c r="I25" i="8"/>
  <c r="I26" i="8"/>
  <c r="I27" i="8"/>
  <c r="G9" i="8"/>
  <c r="G10" i="8"/>
  <c r="G11" i="8"/>
  <c r="G12" i="8"/>
  <c r="G13" i="8"/>
  <c r="G14" i="8"/>
  <c r="G15" i="8"/>
  <c r="G16" i="8"/>
  <c r="G17" i="8"/>
  <c r="G18" i="8"/>
  <c r="G23" i="8"/>
  <c r="G25" i="8"/>
  <c r="G26" i="8"/>
  <c r="G27" i="8"/>
  <c r="E9" i="8"/>
  <c r="E10" i="8"/>
  <c r="E11" i="8"/>
  <c r="E12" i="8"/>
  <c r="E13" i="8"/>
  <c r="E14" i="8"/>
  <c r="E15" i="8"/>
  <c r="E16" i="8"/>
  <c r="E17" i="8"/>
  <c r="E18" i="8"/>
  <c r="E23" i="8"/>
  <c r="E25" i="8"/>
  <c r="E26" i="8"/>
  <c r="E27" i="8"/>
  <c r="K9" i="8"/>
  <c r="K10" i="8"/>
  <c r="K11" i="8"/>
  <c r="K12" i="8"/>
  <c r="K13" i="8"/>
  <c r="K15" i="8"/>
  <c r="K16" i="8"/>
  <c r="K17" i="8"/>
  <c r="K18" i="8"/>
  <c r="K23" i="8"/>
  <c r="K25" i="8"/>
  <c r="K26" i="8"/>
  <c r="K27" i="8"/>
  <c r="M8" i="8"/>
  <c r="M9" i="8"/>
  <c r="M10" i="8"/>
  <c r="M11" i="8"/>
  <c r="M12" i="8"/>
  <c r="M13" i="8"/>
  <c r="M14" i="8"/>
  <c r="M15" i="8"/>
  <c r="M16" i="8"/>
  <c r="M17" i="8"/>
  <c r="M18" i="8"/>
  <c r="M23" i="8"/>
  <c r="M25" i="8"/>
  <c r="M26" i="8"/>
  <c r="M27" i="8"/>
  <c r="O8" i="8"/>
  <c r="O9" i="8"/>
  <c r="O10" i="8"/>
  <c r="O11" i="8"/>
  <c r="O12" i="8"/>
  <c r="O13" i="8"/>
  <c r="O14" i="8"/>
  <c r="O15" i="8"/>
  <c r="O16" i="8"/>
  <c r="O17" i="8"/>
  <c r="O18" i="8"/>
  <c r="O23" i="8"/>
  <c r="O25" i="8"/>
  <c r="O26" i="8"/>
  <c r="O27" i="8"/>
  <c r="Q8" i="8"/>
  <c r="Q9" i="8"/>
  <c r="Q10" i="8"/>
  <c r="Q11" i="8"/>
  <c r="Q12" i="8"/>
  <c r="Q13" i="8"/>
  <c r="Q14" i="8"/>
  <c r="Q15" i="8"/>
  <c r="Q16" i="8"/>
  <c r="Q17" i="8"/>
  <c r="Q18" i="8"/>
  <c r="Q23" i="8"/>
  <c r="Q25" i="8"/>
  <c r="Q26" i="8"/>
  <c r="Q27" i="8"/>
  <c r="S8" i="8"/>
  <c r="S9" i="8"/>
  <c r="S10" i="8"/>
  <c r="S11" i="8"/>
  <c r="S12" i="8"/>
  <c r="S13" i="8"/>
  <c r="S14" i="8"/>
  <c r="S15" i="8"/>
  <c r="S16" i="8"/>
  <c r="S17" i="8"/>
  <c r="S18" i="8"/>
  <c r="S23" i="8"/>
  <c r="S25" i="8"/>
  <c r="S26" i="8"/>
  <c r="S27" i="8"/>
  <c r="U8" i="8"/>
  <c r="U9" i="8"/>
  <c r="U10" i="8"/>
  <c r="U11" i="8"/>
  <c r="U12" i="8"/>
  <c r="U13" i="8"/>
  <c r="U14" i="8"/>
  <c r="U15" i="8"/>
  <c r="U16" i="8"/>
  <c r="U17" i="8"/>
  <c r="U18" i="8"/>
  <c r="U23" i="8"/>
  <c r="U25" i="8"/>
  <c r="U26" i="8"/>
  <c r="U27" i="8"/>
  <c r="W8" i="8"/>
  <c r="W9" i="8"/>
  <c r="W10" i="8"/>
  <c r="W11" i="8"/>
  <c r="W12" i="8"/>
  <c r="W13" i="8"/>
  <c r="W14" i="8"/>
  <c r="W15" i="8"/>
  <c r="W16" i="8"/>
  <c r="W17" i="8"/>
  <c r="W18" i="8"/>
  <c r="W23" i="8"/>
  <c r="W25" i="8"/>
  <c r="W26" i="8"/>
  <c r="W27" i="8"/>
  <c r="E8" i="11"/>
  <c r="Y8" i="11" s="1"/>
  <c r="Y18" i="11" s="1"/>
  <c r="B14" i="24" s="1"/>
  <c r="E14" i="24" s="1"/>
  <c r="J8" i="10"/>
  <c r="L8" i="10"/>
  <c r="L28" i="10" s="1"/>
  <c r="I14" i="2" s="1"/>
  <c r="N8" i="10"/>
  <c r="N28" i="10" s="1"/>
  <c r="K14" i="2" s="1"/>
  <c r="P8" i="10"/>
  <c r="P28" i="10" s="1"/>
  <c r="M14" i="2" s="1"/>
  <c r="R8" i="10"/>
  <c r="R28" i="10" s="1"/>
  <c r="O14" i="2" s="1"/>
  <c r="T8" i="10"/>
  <c r="T28" i="10" s="1"/>
  <c r="Q14" i="2" s="1"/>
  <c r="V8" i="10"/>
  <c r="V28" i="10" s="1"/>
  <c r="S14" i="2" s="1"/>
  <c r="X8" i="10"/>
  <c r="X9" i="10"/>
  <c r="AD9" i="10" s="1"/>
  <c r="Z8" i="10"/>
  <c r="Z28" i="10" s="1"/>
  <c r="W14" i="2" s="1"/>
  <c r="AB8" i="10"/>
  <c r="AB28" i="10" s="1"/>
  <c r="Y14" i="2" s="1"/>
  <c r="C18" i="11"/>
  <c r="B9" i="24" l="1"/>
  <c r="E9" i="24" s="1"/>
  <c r="E18" i="11"/>
  <c r="G15" i="2" s="1"/>
  <c r="AA15" i="2" s="1"/>
  <c r="J28" i="10"/>
  <c r="G14" i="2" s="1"/>
  <c r="AD8" i="10"/>
  <c r="AD28" i="10" s="1"/>
  <c r="B13" i="24" s="1"/>
  <c r="E13" i="24" s="1"/>
  <c r="Y26" i="8"/>
  <c r="Z26" i="8" s="1"/>
  <c r="Y18" i="8"/>
  <c r="Z18" i="8" s="1"/>
  <c r="Y14" i="8"/>
  <c r="Z14" i="8" s="1"/>
  <c r="Q28" i="8"/>
  <c r="S13" i="2" s="1"/>
  <c r="S16" i="2" s="1"/>
  <c r="K28" i="8"/>
  <c r="M13" i="2" s="1"/>
  <c r="M16" i="2" s="1"/>
  <c r="U28" i="8"/>
  <c r="W13" i="2" s="1"/>
  <c r="W16" i="2" s="1"/>
  <c r="M28" i="8"/>
  <c r="O13" i="2" s="1"/>
  <c r="O16" i="2" s="1"/>
  <c r="G28" i="8"/>
  <c r="I13" i="2" s="1"/>
  <c r="I16" i="2" s="1"/>
  <c r="W28" i="8"/>
  <c r="Y13" i="2" s="1"/>
  <c r="Y16" i="2" s="1"/>
  <c r="S28" i="8"/>
  <c r="U13" i="2" s="1"/>
  <c r="O28" i="8"/>
  <c r="Q13" i="2" s="1"/>
  <c r="Q16" i="2" s="1"/>
  <c r="I28" i="8"/>
  <c r="K13" i="2" s="1"/>
  <c r="K16" i="2" s="1"/>
  <c r="Y10" i="8"/>
  <c r="E28" i="8"/>
  <c r="G13" i="2" s="1"/>
  <c r="Y12" i="8"/>
  <c r="Z12" i="8" s="1"/>
  <c r="Y27" i="8"/>
  <c r="Z27" i="8" s="1"/>
  <c r="Y11" i="8"/>
  <c r="Z11" i="8" s="1"/>
  <c r="Y25" i="8"/>
  <c r="Z25" i="8" s="1"/>
  <c r="Y17" i="8"/>
  <c r="Z17" i="8" s="1"/>
  <c r="Y9" i="8"/>
  <c r="Z9" i="8" s="1"/>
  <c r="Y16" i="8"/>
  <c r="Z16" i="8" s="1"/>
  <c r="Y8" i="8"/>
  <c r="Z8" i="8" s="1"/>
  <c r="Y23" i="8"/>
  <c r="Z23" i="8" s="1"/>
  <c r="Y15" i="8"/>
  <c r="Z15" i="8" s="1"/>
  <c r="Y13" i="8"/>
  <c r="Z13" i="8" s="1"/>
  <c r="X28" i="10"/>
  <c r="U14" i="2" s="1"/>
  <c r="Q18" i="2" l="1"/>
  <c r="K18" i="2"/>
  <c r="Y18" i="2"/>
  <c r="S18" i="2"/>
  <c r="I18" i="2"/>
  <c r="O18" i="2"/>
  <c r="W18" i="2"/>
  <c r="M18" i="2"/>
  <c r="K75" i="2"/>
  <c r="K79" i="2" s="1"/>
  <c r="Y75" i="2"/>
  <c r="Y79" i="2" s="1"/>
  <c r="I75" i="2"/>
  <c r="I79" i="2" s="1"/>
  <c r="O75" i="2"/>
  <c r="O79" i="2" s="1"/>
  <c r="S75" i="2"/>
  <c r="S79" i="2" s="1"/>
  <c r="W75" i="2"/>
  <c r="W79" i="2" s="1"/>
  <c r="Q75" i="2"/>
  <c r="Q79" i="2" s="1"/>
  <c r="M75" i="2"/>
  <c r="M79" i="2" s="1"/>
  <c r="B10" i="24"/>
  <c r="U16" i="2"/>
  <c r="AA14" i="2"/>
  <c r="AA13" i="2"/>
  <c r="G16" i="2"/>
  <c r="Z10" i="8"/>
  <c r="Z28" i="8" s="1"/>
  <c r="Y28" i="8"/>
  <c r="B12" i="24" s="1"/>
  <c r="S16" i="21"/>
  <c r="S81" i="21" s="1"/>
  <c r="S83" i="21" s="1"/>
  <c r="S16" i="20"/>
  <c r="S81" i="20" s="1"/>
  <c r="S83" i="20" s="1"/>
  <c r="M16" i="20"/>
  <c r="M81" i="20" s="1"/>
  <c r="M83" i="20" s="1"/>
  <c r="M16" i="21"/>
  <c r="M81" i="21" s="1"/>
  <c r="M83" i="21" s="1"/>
  <c r="W16" i="21"/>
  <c r="W81" i="21" s="1"/>
  <c r="W83" i="21" s="1"/>
  <c r="W16" i="20"/>
  <c r="W81" i="20" s="1"/>
  <c r="W83" i="20" s="1"/>
  <c r="O16" i="20"/>
  <c r="O81" i="20" s="1"/>
  <c r="O83" i="20" s="1"/>
  <c r="O16" i="21"/>
  <c r="O81" i="21" s="1"/>
  <c r="O83" i="21" s="1"/>
  <c r="Y16" i="20"/>
  <c r="Y81" i="20" s="1"/>
  <c r="Y83" i="20" s="1"/>
  <c r="Y16" i="21"/>
  <c r="Y81" i="21" s="1"/>
  <c r="Y83" i="21" s="1"/>
  <c r="U16" i="21"/>
  <c r="U81" i="21" s="1"/>
  <c r="U83" i="21" s="1"/>
  <c r="U16" i="20"/>
  <c r="U81" i="20" s="1"/>
  <c r="U83" i="20" s="1"/>
  <c r="I16" i="20"/>
  <c r="I81" i="20" s="1"/>
  <c r="I83" i="20" s="1"/>
  <c r="I16" i="21"/>
  <c r="I81" i="21" s="1"/>
  <c r="I83" i="21" s="1"/>
  <c r="Q16" i="20"/>
  <c r="Q81" i="20" s="1"/>
  <c r="Q83" i="20" s="1"/>
  <c r="Q16" i="21"/>
  <c r="Q81" i="21" s="1"/>
  <c r="Q83" i="21" s="1"/>
  <c r="K16" i="20"/>
  <c r="K81" i="20" s="1"/>
  <c r="K83" i="20" s="1"/>
  <c r="K16" i="21"/>
  <c r="K81" i="21" s="1"/>
  <c r="K83" i="21" s="1"/>
  <c r="U18" i="2" l="1"/>
  <c r="Q75" i="21"/>
  <c r="Q79" i="21" s="1"/>
  <c r="Q18" i="21"/>
  <c r="O75" i="20"/>
  <c r="O79" i="20" s="1"/>
  <c r="O18" i="20"/>
  <c r="W75" i="20"/>
  <c r="W79" i="20" s="1"/>
  <c r="W18" i="20"/>
  <c r="G75" i="2"/>
  <c r="G18" i="2"/>
  <c r="O75" i="21"/>
  <c r="O79" i="21" s="1"/>
  <c r="O18" i="21"/>
  <c r="I75" i="21"/>
  <c r="I79" i="21" s="1"/>
  <c r="I18" i="21"/>
  <c r="M75" i="21"/>
  <c r="M79" i="21" s="1"/>
  <c r="M18" i="21"/>
  <c r="U75" i="21"/>
  <c r="U79" i="21" s="1"/>
  <c r="U18" i="21"/>
  <c r="M75" i="20"/>
  <c r="M79" i="20" s="1"/>
  <c r="M18" i="20"/>
  <c r="Q75" i="20"/>
  <c r="Q79" i="20" s="1"/>
  <c r="Q18" i="20"/>
  <c r="W75" i="21"/>
  <c r="W79" i="21" s="1"/>
  <c r="W18" i="21"/>
  <c r="K75" i="21"/>
  <c r="K79" i="21" s="1"/>
  <c r="K18" i="21"/>
  <c r="Y75" i="21"/>
  <c r="Y79" i="21" s="1"/>
  <c r="Y18" i="21"/>
  <c r="S75" i="20"/>
  <c r="S79" i="20" s="1"/>
  <c r="S18" i="20"/>
  <c r="I75" i="20"/>
  <c r="I79" i="20" s="1"/>
  <c r="I18" i="20"/>
  <c r="U75" i="20"/>
  <c r="U79" i="20" s="1"/>
  <c r="U18" i="20"/>
  <c r="K75" i="20"/>
  <c r="K79" i="20" s="1"/>
  <c r="K18" i="20"/>
  <c r="Y75" i="20"/>
  <c r="Y79" i="20" s="1"/>
  <c r="Y18" i="20"/>
  <c r="S75" i="21"/>
  <c r="S79" i="21" s="1"/>
  <c r="S18" i="21"/>
  <c r="U75" i="2"/>
  <c r="U79" i="2" s="1"/>
  <c r="AA16" i="2"/>
  <c r="E12" i="24"/>
  <c r="E15" i="24" s="1"/>
  <c r="B15" i="24"/>
  <c r="B17" i="24" s="1"/>
  <c r="B28" i="24" s="1"/>
  <c r="E10" i="24"/>
  <c r="G16" i="21"/>
  <c r="G81" i="21" s="1"/>
  <c r="G16" i="20"/>
  <c r="G81" i="20" s="1"/>
  <c r="G83" i="20" l="1"/>
  <c r="AA81" i="20"/>
  <c r="G83" i="21"/>
  <c r="AA81" i="21"/>
  <c r="AA75" i="2"/>
  <c r="AA79" i="2" s="1"/>
  <c r="G79" i="2"/>
  <c r="AA18" i="2"/>
  <c r="G75" i="21"/>
  <c r="G18" i="21"/>
  <c r="AA18" i="21" s="1"/>
  <c r="G75" i="20"/>
  <c r="G18" i="20"/>
  <c r="AA18" i="20" s="1"/>
  <c r="B21" i="24"/>
  <c r="E17" i="24"/>
  <c r="AA16" i="21"/>
  <c r="AA16" i="20"/>
  <c r="AA83" i="21" l="1"/>
  <c r="AA83" i="20"/>
  <c r="G79" i="20"/>
  <c r="AA75" i="20"/>
  <c r="AA79" i="20" s="1"/>
  <c r="AA75" i="21"/>
  <c r="AA79" i="21" s="1"/>
  <c r="G79" i="21"/>
  <c r="D21" i="24"/>
  <c r="C21" i="24"/>
  <c r="D17" i="5"/>
  <c r="E21" i="24" l="1"/>
  <c r="E25" i="24"/>
  <c r="E28" i="24" s="1"/>
  <c r="I20" i="21"/>
  <c r="I28" i="21" s="1"/>
  <c r="I30" i="21" s="1"/>
  <c r="L17" i="5"/>
  <c r="M77" i="2" s="1"/>
  <c r="M81" i="2" s="1"/>
  <c r="M83" i="2" s="1"/>
  <c r="M20" i="21"/>
  <c r="M28" i="21" s="1"/>
  <c r="M30" i="21" s="1"/>
  <c r="K20" i="21"/>
  <c r="K28" i="21" s="1"/>
  <c r="K30" i="21" s="1"/>
  <c r="O20" i="21"/>
  <c r="O28" i="21" s="1"/>
  <c r="O30" i="21" s="1"/>
  <c r="S20" i="21"/>
  <c r="S28" i="21" s="1"/>
  <c r="S30" i="21" s="1"/>
  <c r="U20" i="21"/>
  <c r="U28" i="21" s="1"/>
  <c r="U30" i="21" s="1"/>
  <c r="X17" i="5"/>
  <c r="Y77" i="2" s="1"/>
  <c r="Y81" i="2" s="1"/>
  <c r="Y83" i="2" s="1"/>
  <c r="Y20" i="21"/>
  <c r="Y28" i="21" s="1"/>
  <c r="Y30" i="21" s="1"/>
  <c r="Q20" i="21"/>
  <c r="Q28" i="21" s="1"/>
  <c r="Q30" i="21" s="1"/>
  <c r="W20" i="21"/>
  <c r="W28" i="21" s="1"/>
  <c r="W30" i="21" s="1"/>
  <c r="T17" i="5"/>
  <c r="U77" i="2" s="1"/>
  <c r="U81" i="2" s="1"/>
  <c r="U83" i="2" s="1"/>
  <c r="R17" i="5"/>
  <c r="S77" i="2" s="1"/>
  <c r="S81" i="2" s="1"/>
  <c r="S83" i="2" s="1"/>
  <c r="P17" i="5"/>
  <c r="Q77" i="2" s="1"/>
  <c r="Q81" i="2" s="1"/>
  <c r="Q83" i="2" s="1"/>
  <c r="H17" i="5"/>
  <c r="I77" i="2" s="1"/>
  <c r="I81" i="2" s="1"/>
  <c r="I83" i="2" s="1"/>
  <c r="J17" i="5"/>
  <c r="K77" i="2" s="1"/>
  <c r="K81" i="2" s="1"/>
  <c r="K83" i="2" s="1"/>
  <c r="V17" i="5"/>
  <c r="W77" i="2" s="1"/>
  <c r="W81" i="2" s="1"/>
  <c r="W83" i="2" s="1"/>
  <c r="F17" i="5"/>
  <c r="N17" i="5"/>
  <c r="O77" i="2" s="1"/>
  <c r="O81" i="2" s="1"/>
  <c r="O83" i="2" s="1"/>
  <c r="G20" i="2" l="1"/>
  <c r="G28" i="2" s="1"/>
  <c r="G30" i="2" s="1"/>
  <c r="G77" i="2"/>
  <c r="O52" i="21"/>
  <c r="O46" i="21" s="1"/>
  <c r="O53" i="21"/>
  <c r="O47" i="21" s="1"/>
  <c r="O54" i="21"/>
  <c r="O48" i="21" s="1"/>
  <c r="O51" i="21"/>
  <c r="O45" i="21" s="1"/>
  <c r="W53" i="21"/>
  <c r="W47" i="21" s="1"/>
  <c r="W51" i="21"/>
  <c r="W45" i="21" s="1"/>
  <c r="W54" i="21"/>
  <c r="W48" i="21" s="1"/>
  <c r="W52" i="21"/>
  <c r="W46" i="21" s="1"/>
  <c r="S51" i="21"/>
  <c r="S45" i="21" s="1"/>
  <c r="S54" i="21"/>
  <c r="S48" i="21" s="1"/>
  <c r="S52" i="21"/>
  <c r="S46" i="21" s="1"/>
  <c r="S53" i="21"/>
  <c r="S47" i="21" s="1"/>
  <c r="M52" i="21"/>
  <c r="M46" i="21" s="1"/>
  <c r="M53" i="21"/>
  <c r="M47" i="21" s="1"/>
  <c r="M51" i="21"/>
  <c r="M45" i="21" s="1"/>
  <c r="M54" i="21"/>
  <c r="M48" i="21" s="1"/>
  <c r="K52" i="21"/>
  <c r="K46" i="21" s="1"/>
  <c r="K53" i="21"/>
  <c r="K47" i="21" s="1"/>
  <c r="K51" i="21"/>
  <c r="K45" i="21" s="1"/>
  <c r="K54" i="21"/>
  <c r="K48" i="21" s="1"/>
  <c r="Q54" i="21"/>
  <c r="Q48" i="21" s="1"/>
  <c r="Q52" i="21"/>
  <c r="Q46" i="21" s="1"/>
  <c r="Q53" i="21"/>
  <c r="Q47" i="21" s="1"/>
  <c r="Q51" i="21"/>
  <c r="Q45" i="21" s="1"/>
  <c r="U51" i="21"/>
  <c r="U45" i="21" s="1"/>
  <c r="U54" i="21"/>
  <c r="U48" i="21" s="1"/>
  <c r="U53" i="21"/>
  <c r="U47" i="21" s="1"/>
  <c r="U52" i="21"/>
  <c r="U46" i="21" s="1"/>
  <c r="G52" i="2"/>
  <c r="G46" i="2" s="1"/>
  <c r="G53" i="2"/>
  <c r="G47" i="2" s="1"/>
  <c r="G51" i="2"/>
  <c r="G45" i="2" s="1"/>
  <c r="G54" i="2"/>
  <c r="G48" i="2" s="1"/>
  <c r="Y53" i="21"/>
  <c r="Y47" i="21" s="1"/>
  <c r="Y51" i="21"/>
  <c r="Y45" i="21" s="1"/>
  <c r="Y54" i="21"/>
  <c r="Y48" i="21" s="1"/>
  <c r="Y52" i="21"/>
  <c r="Y46" i="21" s="1"/>
  <c r="I53" i="21"/>
  <c r="I47" i="21" s="1"/>
  <c r="I51" i="21"/>
  <c r="I45" i="21" s="1"/>
  <c r="I54" i="21"/>
  <c r="I48" i="21" s="1"/>
  <c r="I52" i="21"/>
  <c r="I46" i="21" s="1"/>
  <c r="M20" i="20"/>
  <c r="M28" i="20" s="1"/>
  <c r="M30" i="20" s="1"/>
  <c r="M20" i="2"/>
  <c r="M28" i="2" s="1"/>
  <c r="M30" i="2" s="1"/>
  <c r="S20" i="20"/>
  <c r="S28" i="20" s="1"/>
  <c r="S30" i="20" s="1"/>
  <c r="S20" i="2"/>
  <c r="S28" i="2" s="1"/>
  <c r="S30" i="2" s="1"/>
  <c r="O20" i="20"/>
  <c r="O28" i="20" s="1"/>
  <c r="O30" i="20" s="1"/>
  <c r="O20" i="2"/>
  <c r="O28" i="2" s="1"/>
  <c r="O30" i="2" s="1"/>
  <c r="K20" i="20"/>
  <c r="K28" i="20" s="1"/>
  <c r="K30" i="20" s="1"/>
  <c r="K20" i="2"/>
  <c r="K28" i="2" s="1"/>
  <c r="K30" i="2" s="1"/>
  <c r="Q20" i="20"/>
  <c r="Q28" i="20" s="1"/>
  <c r="Q30" i="20" s="1"/>
  <c r="Q20" i="2"/>
  <c r="Q28" i="2" s="1"/>
  <c r="Q30" i="2" s="1"/>
  <c r="U20" i="20"/>
  <c r="U28" i="20" s="1"/>
  <c r="U30" i="20" s="1"/>
  <c r="U20" i="2"/>
  <c r="W20" i="20"/>
  <c r="W28" i="20" s="1"/>
  <c r="W30" i="20" s="1"/>
  <c r="W20" i="2"/>
  <c r="W28" i="2" s="1"/>
  <c r="W30" i="2" s="1"/>
  <c r="I20" i="20"/>
  <c r="I28" i="20" s="1"/>
  <c r="I30" i="20" s="1"/>
  <c r="I20" i="2"/>
  <c r="Y20" i="20"/>
  <c r="Y28" i="20" s="1"/>
  <c r="Y30" i="20" s="1"/>
  <c r="Y20" i="2"/>
  <c r="Y28" i="2" s="1"/>
  <c r="Y30" i="2" s="1"/>
  <c r="AA77" i="2" l="1"/>
  <c r="G81" i="2"/>
  <c r="U28" i="2"/>
  <c r="U30" i="2" s="1"/>
  <c r="I28" i="2"/>
  <c r="I30" i="2" s="1"/>
  <c r="W52" i="2"/>
  <c r="W46" i="2" s="1"/>
  <c r="W53" i="2"/>
  <c r="W47" i="2" s="1"/>
  <c r="W51" i="2"/>
  <c r="W45" i="2" s="1"/>
  <c r="W54" i="2"/>
  <c r="W48" i="2" s="1"/>
  <c r="O51" i="2"/>
  <c r="O45" i="2" s="1"/>
  <c r="O53" i="2"/>
  <c r="O47" i="2" s="1"/>
  <c r="O54" i="2"/>
  <c r="O48" i="2" s="1"/>
  <c r="O52" i="2"/>
  <c r="O46" i="2" s="1"/>
  <c r="G56" i="2"/>
  <c r="M56" i="21"/>
  <c r="O53" i="20"/>
  <c r="O47" i="20" s="1"/>
  <c r="O51" i="20"/>
  <c r="O45" i="20" s="1"/>
  <c r="O54" i="20"/>
  <c r="O48" i="20" s="1"/>
  <c r="O52" i="20"/>
  <c r="O46" i="20" s="1"/>
  <c r="U53" i="2"/>
  <c r="U47" i="2" s="1"/>
  <c r="U52" i="2"/>
  <c r="U46" i="2" s="1"/>
  <c r="U51" i="2"/>
  <c r="U45" i="2" s="1"/>
  <c r="U54" i="2"/>
  <c r="U48" i="2" s="1"/>
  <c r="S53" i="2"/>
  <c r="S47" i="2" s="1"/>
  <c r="S51" i="2"/>
  <c r="S45" i="2" s="1"/>
  <c r="S54" i="2"/>
  <c r="S48" i="2" s="1"/>
  <c r="S52" i="2"/>
  <c r="S46" i="2" s="1"/>
  <c r="U52" i="20"/>
  <c r="U46" i="20" s="1"/>
  <c r="U53" i="20"/>
  <c r="U47" i="20" s="1"/>
  <c r="U54" i="20"/>
  <c r="U48" i="20" s="1"/>
  <c r="U51" i="20"/>
  <c r="U45" i="20" s="1"/>
  <c r="S52" i="20"/>
  <c r="S46" i="20" s="1"/>
  <c r="S53" i="20"/>
  <c r="S47" i="20" s="1"/>
  <c r="S51" i="20"/>
  <c r="S45" i="20" s="1"/>
  <c r="S54" i="20"/>
  <c r="S48" i="20" s="1"/>
  <c r="O56" i="21"/>
  <c r="K51" i="20"/>
  <c r="K45" i="20" s="1"/>
  <c r="K54" i="20"/>
  <c r="K48" i="20" s="1"/>
  <c r="K53" i="20"/>
  <c r="K47" i="20" s="1"/>
  <c r="K52" i="20"/>
  <c r="K46" i="20" s="1"/>
  <c r="Q56" i="21"/>
  <c r="W54" i="20"/>
  <c r="W48" i="20" s="1"/>
  <c r="W52" i="20"/>
  <c r="W46" i="20" s="1"/>
  <c r="W53" i="20"/>
  <c r="W47" i="20" s="1"/>
  <c r="W51" i="20"/>
  <c r="W45" i="20" s="1"/>
  <c r="Y54" i="2"/>
  <c r="Y48" i="2" s="1"/>
  <c r="Y52" i="2"/>
  <c r="Y46" i="2" s="1"/>
  <c r="Y53" i="2"/>
  <c r="Y47" i="2" s="1"/>
  <c r="Y51" i="2"/>
  <c r="Y45" i="2" s="1"/>
  <c r="Q53" i="2"/>
  <c r="Q47" i="2" s="1"/>
  <c r="Q51" i="2"/>
  <c r="Q45" i="2" s="1"/>
  <c r="Q54" i="2"/>
  <c r="Q48" i="2" s="1"/>
  <c r="Q52" i="2"/>
  <c r="Q46" i="2" s="1"/>
  <c r="K56" i="21"/>
  <c r="I51" i="20"/>
  <c r="I45" i="20" s="1"/>
  <c r="I54" i="20"/>
  <c r="I48" i="20" s="1"/>
  <c r="I52" i="20"/>
  <c r="I46" i="20" s="1"/>
  <c r="I53" i="20"/>
  <c r="I47" i="20" s="1"/>
  <c r="I56" i="21"/>
  <c r="W56" i="21"/>
  <c r="Y51" i="20"/>
  <c r="Y45" i="20" s="1"/>
  <c r="Y54" i="20"/>
  <c r="Y48" i="20" s="1"/>
  <c r="Y52" i="20"/>
  <c r="Y46" i="20" s="1"/>
  <c r="Y53" i="20"/>
  <c r="Y47" i="20" s="1"/>
  <c r="Q52" i="20"/>
  <c r="Q46" i="20" s="1"/>
  <c r="Q53" i="20"/>
  <c r="Q47" i="20" s="1"/>
  <c r="Q51" i="20"/>
  <c r="Q45" i="20" s="1"/>
  <c r="Q54" i="20"/>
  <c r="Q48" i="20" s="1"/>
  <c r="M51" i="2"/>
  <c r="M45" i="2" s="1"/>
  <c r="M54" i="2"/>
  <c r="M48" i="2" s="1"/>
  <c r="M52" i="2"/>
  <c r="M46" i="2" s="1"/>
  <c r="M53" i="2"/>
  <c r="M47" i="2" s="1"/>
  <c r="Y56" i="21"/>
  <c r="I52" i="2"/>
  <c r="I46" i="2" s="1"/>
  <c r="I53" i="2"/>
  <c r="I47" i="2" s="1"/>
  <c r="I51" i="2"/>
  <c r="I45" i="2" s="1"/>
  <c r="I54" i="2"/>
  <c r="I48" i="2" s="1"/>
  <c r="K54" i="2"/>
  <c r="K48" i="2" s="1"/>
  <c r="K51" i="2"/>
  <c r="K45" i="2" s="1"/>
  <c r="K52" i="2"/>
  <c r="K46" i="2" s="1"/>
  <c r="K53" i="2"/>
  <c r="K47" i="2" s="1"/>
  <c r="M53" i="20"/>
  <c r="M47" i="20" s="1"/>
  <c r="M51" i="20"/>
  <c r="M45" i="20" s="1"/>
  <c r="M54" i="20"/>
  <c r="M48" i="20" s="1"/>
  <c r="M52" i="20"/>
  <c r="M46" i="20" s="1"/>
  <c r="U56" i="21"/>
  <c r="S56" i="21"/>
  <c r="G20" i="20"/>
  <c r="G28" i="20" s="1"/>
  <c r="G30" i="20" s="1"/>
  <c r="G20" i="21"/>
  <c r="G28" i="21" s="1"/>
  <c r="G30" i="21" s="1"/>
  <c r="G83" i="2" l="1"/>
  <c r="AA81" i="2"/>
  <c r="AA83" i="2" s="1"/>
  <c r="S56" i="20"/>
  <c r="Q56" i="2"/>
  <c r="W56" i="20"/>
  <c r="S56" i="2"/>
  <c r="O56" i="20"/>
  <c r="M56" i="2"/>
  <c r="G53" i="21"/>
  <c r="G47" i="21" s="1"/>
  <c r="G51" i="21"/>
  <c r="G45" i="21" s="1"/>
  <c r="G54" i="21"/>
  <c r="G48" i="21" s="1"/>
  <c r="G52" i="21"/>
  <c r="G46" i="21" s="1"/>
  <c r="Y56" i="2"/>
  <c r="I56" i="2"/>
  <c r="Y56" i="20"/>
  <c r="U56" i="20"/>
  <c r="Q56" i="20"/>
  <c r="U56" i="2"/>
  <c r="W56" i="2"/>
  <c r="M56" i="20"/>
  <c r="I56" i="20"/>
  <c r="K56" i="20"/>
  <c r="O56" i="2"/>
  <c r="G54" i="20"/>
  <c r="G48" i="20" s="1"/>
  <c r="G51" i="20"/>
  <c r="G45" i="20" s="1"/>
  <c r="G52" i="20"/>
  <c r="G46" i="20" s="1"/>
  <c r="G53" i="20"/>
  <c r="G47" i="20" s="1"/>
  <c r="K56" i="2"/>
  <c r="AA20" i="20"/>
  <c r="AA20" i="2"/>
  <c r="AA20" i="21"/>
  <c r="G56" i="20" l="1"/>
  <c r="G56" i="21"/>
  <c r="K40" i="2"/>
  <c r="J40" i="2"/>
</calcChain>
</file>

<file path=xl/sharedStrings.xml><?xml version="1.0" encoding="utf-8"?>
<sst xmlns="http://schemas.openxmlformats.org/spreadsheetml/2006/main" count="1055" uniqueCount="184">
  <si>
    <t>Listing of Materials &amp; Supplies</t>
  </si>
  <si>
    <t>Rate 1</t>
  </si>
  <si>
    <t>Rate 2</t>
  </si>
  <si>
    <t>Rate 3</t>
  </si>
  <si>
    <t>Account Number:</t>
  </si>
  <si>
    <t xml:space="preserve">Total </t>
  </si>
  <si>
    <t>Object Code w/ Description</t>
  </si>
  <si>
    <t>%</t>
  </si>
  <si>
    <t>$</t>
  </si>
  <si>
    <t>Description of Subsidy</t>
  </si>
  <si>
    <t>Name of Employee</t>
  </si>
  <si>
    <t>Total</t>
  </si>
  <si>
    <t>Description of Material/Supply</t>
  </si>
  <si>
    <t>Description of Other Direct Costs</t>
  </si>
  <si>
    <t xml:space="preserve"> </t>
  </si>
  <si>
    <t>Subtotal Direct Costs</t>
  </si>
  <si>
    <t>DIRECT COSTS</t>
  </si>
  <si>
    <t>Subsidies</t>
  </si>
  <si>
    <t>BILLING RATE DEVELOPMENT WORKSHEET</t>
  </si>
  <si>
    <t>Totals All Rates</t>
  </si>
  <si>
    <t>TOTAL COSTS TO BE RECOVERED</t>
  </si>
  <si>
    <t>Equipment Maintenance Contracts</t>
  </si>
  <si>
    <t>Total Amount</t>
  </si>
  <si>
    <t xml:space="preserve">Total Amount </t>
  </si>
  <si>
    <t>Rate</t>
  </si>
  <si>
    <t>Other Direct Costs</t>
  </si>
  <si>
    <t>a.</t>
  </si>
  <si>
    <t>Salaries &amp; Wages</t>
  </si>
  <si>
    <t>b.</t>
  </si>
  <si>
    <t xml:space="preserve">Fringe Benefits </t>
  </si>
  <si>
    <t>c.</t>
  </si>
  <si>
    <t>Materials &amp; Supplies</t>
  </si>
  <si>
    <t>Other</t>
  </si>
  <si>
    <t xml:space="preserve"> Unit of measure</t>
  </si>
  <si>
    <t xml:space="preserve">Equipment Maintenance Contracts </t>
  </si>
  <si>
    <t>e.</t>
  </si>
  <si>
    <t>Name of Core:</t>
  </si>
  <si>
    <t>Costs</t>
  </si>
  <si>
    <t>Rate 4</t>
  </si>
  <si>
    <t>Rate 5</t>
  </si>
  <si>
    <t>Rate 6</t>
  </si>
  <si>
    <t>Rate 7</t>
  </si>
  <si>
    <t>Rate 8</t>
  </si>
  <si>
    <t>Rate 9</t>
  </si>
  <si>
    <t>Rate 10</t>
  </si>
  <si>
    <t>Material 2</t>
  </si>
  <si>
    <t>Material 3</t>
  </si>
  <si>
    <t>Material 4</t>
  </si>
  <si>
    <t>Material 5</t>
  </si>
  <si>
    <t>Material 6</t>
  </si>
  <si>
    <t>Material 7</t>
  </si>
  <si>
    <t>Material 8</t>
  </si>
  <si>
    <t>Material 9</t>
  </si>
  <si>
    <t>Material 10</t>
  </si>
  <si>
    <t>Material 11</t>
  </si>
  <si>
    <t>Material 12</t>
  </si>
  <si>
    <t>Material 13</t>
  </si>
  <si>
    <t>Material 14</t>
  </si>
  <si>
    <t>Material 15</t>
  </si>
  <si>
    <t>Material 16</t>
  </si>
  <si>
    <t>Material 17</t>
  </si>
  <si>
    <t>Material 18</t>
  </si>
  <si>
    <t>Material 19</t>
  </si>
  <si>
    <t>Material 20</t>
  </si>
  <si>
    <t>Fringe</t>
  </si>
  <si>
    <t>Internal Rate (Breakeven)</t>
  </si>
  <si>
    <t>External  Rate (Breakeven plus F&amp;A)</t>
  </si>
  <si>
    <t>d.</t>
  </si>
  <si>
    <t>Northeastern University</t>
  </si>
  <si>
    <t>User Group 1</t>
  </si>
  <si>
    <t>User Group 2</t>
  </si>
  <si>
    <t>User Group 3</t>
  </si>
  <si>
    <t>User Group 4</t>
  </si>
  <si>
    <t>PROPOSED RATES ($/unit)</t>
  </si>
  <si>
    <t>Description of Service</t>
  </si>
  <si>
    <t>Subsidy</t>
  </si>
  <si>
    <t>Fringe benefit rate</t>
  </si>
  <si>
    <t>(Deduct Surplus) or Add Deficit [current FY forecast end balance)</t>
  </si>
  <si>
    <t>Material 1</t>
  </si>
  <si>
    <t>Description of Equipment</t>
  </si>
  <si>
    <t>Professional Services</t>
  </si>
  <si>
    <t>Website Development</t>
  </si>
  <si>
    <t>Travel and Conferences</t>
  </si>
  <si>
    <t>Equipment &amp; Maintenance</t>
  </si>
  <si>
    <t>NU Tag #</t>
  </si>
  <si>
    <t>Matls</t>
  </si>
  <si>
    <t>Equip</t>
  </si>
  <si>
    <t>Total projected usage</t>
  </si>
  <si>
    <t>Total Maint. Amount</t>
  </si>
  <si>
    <t>Object Code</t>
  </si>
  <si>
    <t>Maint. Contract PO#</t>
  </si>
  <si>
    <t>YEAR 1</t>
  </si>
  <si>
    <t>YEAR 2</t>
  </si>
  <si>
    <t>YEAR 3</t>
  </si>
  <si>
    <t>Year 1</t>
  </si>
  <si>
    <t>Year 2</t>
  </si>
  <si>
    <t>Year 3</t>
  </si>
  <si>
    <t xml:space="preserve">Sub Total </t>
  </si>
  <si>
    <t>Salary $</t>
  </si>
  <si>
    <t>Salary</t>
  </si>
  <si>
    <t>Subtotal</t>
  </si>
  <si>
    <t>Materials</t>
  </si>
  <si>
    <t>Equipment</t>
  </si>
  <si>
    <t>Non-Salary subtotal</t>
  </si>
  <si>
    <t>Title</t>
  </si>
  <si>
    <t>Account Code</t>
  </si>
  <si>
    <t>Annual Salary</t>
  </si>
  <si>
    <t>Total Salary</t>
  </si>
  <si>
    <t>Total Fringe</t>
  </si>
  <si>
    <t>Variance</t>
  </si>
  <si>
    <t>Director:</t>
  </si>
  <si>
    <t>5xxxxx/300000</t>
  </si>
  <si>
    <t>``</t>
  </si>
  <si>
    <t>Name of Service</t>
  </si>
  <si>
    <t>Salaries and Fringe</t>
  </si>
  <si>
    <t>Must be zero</t>
  </si>
  <si>
    <t>Fringe $</t>
  </si>
  <si>
    <t>Cost $</t>
  </si>
  <si>
    <t>Total Cost $</t>
  </si>
  <si>
    <t>List All Index # used to purchase</t>
  </si>
  <si>
    <t xml:space="preserve">Subsidizing Index # </t>
  </si>
  <si>
    <t>Subsidizing Org</t>
  </si>
  <si>
    <t>Total Budget</t>
  </si>
  <si>
    <t>Name the Unit</t>
  </si>
  <si>
    <t>% Use</t>
  </si>
  <si>
    <t>External</t>
  </si>
  <si>
    <t>Total Projected Budget</t>
  </si>
  <si>
    <t>add this to all subsequent years</t>
  </si>
  <si>
    <t>COL adjustment 3%</t>
  </si>
  <si>
    <t>hour</t>
  </si>
  <si>
    <t>Budget</t>
  </si>
  <si>
    <t>Summary of each year's total budget, revenue, surplus/deficit</t>
  </si>
  <si>
    <t>Billing Account Number</t>
  </si>
  <si>
    <t>Sal &amp; Fr</t>
  </si>
  <si>
    <t>Account Code w/ Description</t>
  </si>
  <si>
    <t>Billing Rate Development  - Year 1 to Year 5 tabs</t>
  </si>
  <si>
    <t>Personnel information, Salary and Fringe Benefits information</t>
  </si>
  <si>
    <t>(Add Instruction link in here)</t>
  </si>
  <si>
    <t>Users Definition for Rate Sheet Year 1 - Year 5</t>
  </si>
  <si>
    <t>Strategic Partner</t>
  </si>
  <si>
    <t>User Group</t>
  </si>
  <si>
    <t>Definition</t>
  </si>
  <si>
    <t>Internal - Exploratory Researcher</t>
  </si>
  <si>
    <t>Internal- NU Sponsored Research</t>
  </si>
  <si>
    <t>Internal - NU Sponsored Research</t>
  </si>
  <si>
    <t>Faculty who are performing experimental/feasibility testing that would be funded by the OHR (or other internal source)</t>
  </si>
  <si>
    <t>Research projects with a defined scope/protocol and funded by an external funding source (ex. DOD grant)</t>
  </si>
  <si>
    <t>Any external entity, individual who is not part of the NU community</t>
  </si>
  <si>
    <t>Strategic corporate partnerships, such as Rogers, Raytheon and VRC</t>
  </si>
  <si>
    <t>Equipment 1</t>
  </si>
  <si>
    <t>ESTIMATED REVENUE</t>
  </si>
  <si>
    <t>Break-Even Rate</t>
  </si>
  <si>
    <t>TARGET USAGE (units)</t>
  </si>
  <si>
    <t>Projected Revenue based on Approved Rate</t>
  </si>
  <si>
    <t>Surplus/ (Deficit) based on the Approved Rate</t>
  </si>
  <si>
    <t>Total Budget includes Subsidy</t>
  </si>
  <si>
    <t>Actual Annual Volume (Actual usage based on historical data)</t>
  </si>
  <si>
    <r>
      <rPr>
        <b/>
        <i/>
        <sz val="8"/>
        <rFont val="Helvetica"/>
      </rPr>
      <t>Maximum</t>
    </r>
    <r>
      <rPr>
        <sz val="8"/>
        <rFont val="Helvetica"/>
        <family val="2"/>
      </rPr>
      <t xml:space="preserve"> Annual Volume (Expected annual usage under full capacity)</t>
    </r>
  </si>
  <si>
    <r>
      <t>Maximum</t>
    </r>
    <r>
      <rPr>
        <sz val="8"/>
        <rFont val="Helvetica"/>
      </rPr>
      <t xml:space="preserve"> Annual Volume (Expected annual usage under full capacity)</t>
    </r>
  </si>
  <si>
    <t>Proposed Operating Rate</t>
  </si>
  <si>
    <t>BASIC RATES ($/unit)</t>
  </si>
  <si>
    <t>BASIC REVENUE</t>
  </si>
  <si>
    <t>Total Basic Revenue by Service</t>
  </si>
  <si>
    <t>Estimated Total Revenue by service</t>
  </si>
  <si>
    <t>Estimated Surplus (Deficit) by service</t>
  </si>
  <si>
    <t>Margin by Service</t>
  </si>
  <si>
    <t>Total Cost for Current Year Operations</t>
  </si>
  <si>
    <t>Estimated Surplus (Deficit) by Service after Subsidy</t>
  </si>
  <si>
    <t>Margin by Service after Subsidy</t>
  </si>
  <si>
    <t>Usage by User Group</t>
  </si>
  <si>
    <t>Total Revenue</t>
  </si>
  <si>
    <t>Total Surplus (Deficit)</t>
  </si>
  <si>
    <t>Total Subsidy</t>
  </si>
  <si>
    <t>Margin</t>
  </si>
  <si>
    <t>Total Surplus (Deficit) after Subsidy</t>
  </si>
  <si>
    <t>Total Margin after Subsidy</t>
  </si>
  <si>
    <t>External  Rate (Breakeven plus F&amp;A @57%)</t>
  </si>
  <si>
    <t>Basic Calculated Rate (auto populated, non editble section)</t>
  </si>
  <si>
    <t>Name of Shared Facility</t>
  </si>
  <si>
    <t>Facility Director Name</t>
  </si>
  <si>
    <t>Salary Allocated to SRF</t>
  </si>
  <si>
    <t>% of Time allocated to SRF</t>
  </si>
  <si>
    <t>%  Time Allocated to SRF</t>
  </si>
  <si>
    <t>Total $ Allocated to SRF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</si>
</sst>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m/d/yyyy;@"/>
    <numFmt numFmtId="167" formatCode="_-* #,##0_-;\-* #,##0_-;_-* &quot;-&quot;??_-;_-@_-"/>
    <numFmt numFmtId="168" formatCode="_(&quot;$&quot;* #,##0_);_(&quot;$&quot;* \(#,##0\);_(&quot;$&quot;* &quot;-&quot;??_);_(@_)"/>
    <numFmt numFmtId="169" formatCode="_-* #,##0.000_-;\-* #,##0.000_-;_-* &quot;-&quot;??_-;_-@_-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6"/>
      <name val="Helvetica"/>
      <family val="2"/>
    </font>
    <font>
      <sz val="8"/>
      <name val="Helvetica"/>
      <family val="2"/>
    </font>
    <font>
      <b/>
      <sz val="8"/>
      <name val="Helvetica"/>
      <family val="2"/>
    </font>
    <font>
      <sz val="8.5"/>
      <name val="Helvetica"/>
      <family val="2"/>
    </font>
    <font>
      <sz val="8.5"/>
      <color rgb="FFFF0000"/>
      <name val="Helvetica"/>
      <family val="2"/>
    </font>
    <font>
      <sz val="16"/>
      <name val="Helvetica"/>
      <family val="2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color rgb="FFFF0000"/>
      <name val="Helvetica"/>
      <family val="2"/>
    </font>
    <font>
      <b/>
      <sz val="8"/>
      <color rgb="FFFF0000"/>
      <name val="Helvetica"/>
      <family val="2"/>
    </font>
    <font>
      <sz val="10"/>
      <color rgb="FF000000"/>
      <name val="Arial"/>
      <family val="2"/>
    </font>
    <font>
      <b/>
      <sz val="8.5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8.5"/>
      <color theme="1"/>
      <name val="Helvetica"/>
      <family val="2"/>
    </font>
    <font>
      <b/>
      <sz val="18"/>
      <name val="Helvetica"/>
      <family val="2"/>
    </font>
    <font>
      <sz val="10"/>
      <name val="Arial"/>
      <family val="2"/>
    </font>
    <font>
      <b/>
      <sz val="8"/>
      <name val="Helvetica"/>
      <family val="2"/>
    </font>
    <font>
      <b/>
      <sz val="8.5"/>
      <name val="Helvetica"/>
      <family val="2"/>
    </font>
    <font>
      <b/>
      <sz val="8"/>
      <name val="Arial"/>
      <family val="2"/>
    </font>
    <font>
      <b/>
      <u/>
      <sz val="8.5"/>
      <name val="Helvetica"/>
      <family val="2"/>
    </font>
    <font>
      <b/>
      <u/>
      <sz val="18"/>
      <name val="Helvetica"/>
      <family val="2"/>
    </font>
    <font>
      <u/>
      <sz val="8.5"/>
      <name val="Helvetica"/>
      <family val="2"/>
    </font>
    <font>
      <b/>
      <u/>
      <sz val="16"/>
      <name val="Helvetica"/>
      <family val="2"/>
    </font>
    <font>
      <u/>
      <sz val="8"/>
      <name val="Arial"/>
      <family val="2"/>
    </font>
    <font>
      <u/>
      <sz val="8.5"/>
      <color theme="1"/>
      <name val="Helvetica"/>
      <family val="2"/>
    </font>
    <font>
      <u/>
      <sz val="8.5"/>
      <color rgb="FFFF0000"/>
      <name val="Helvetica"/>
      <family val="2"/>
    </font>
    <font>
      <b/>
      <sz val="16"/>
      <name val="Helvetica"/>
      <family val="2"/>
    </font>
    <font>
      <b/>
      <sz val="8"/>
      <color rgb="FFFF0000"/>
      <name val="Helvetica"/>
      <family val="2"/>
    </font>
    <font>
      <b/>
      <sz val="8.5"/>
      <color rgb="FFFF0000"/>
      <name val="Helvetica"/>
      <family val="2"/>
    </font>
    <font>
      <b/>
      <sz val="8.5"/>
      <color rgb="FFFF0000"/>
      <name val="Helvetica"/>
      <family val="2"/>
    </font>
    <font>
      <b/>
      <sz val="8"/>
      <color theme="0"/>
      <name val="Helvetica"/>
      <family val="2"/>
    </font>
    <font>
      <b/>
      <sz val="9"/>
      <name val="Helvetica"/>
      <family val="2"/>
    </font>
    <font>
      <b/>
      <sz val="12"/>
      <name val="Helvetic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3"/>
      <name val="Arial"/>
      <family val="2"/>
    </font>
    <font>
      <sz val="8"/>
      <color theme="0"/>
      <name val="Helvetica"/>
      <family val="2"/>
    </font>
    <font>
      <sz val="8.5"/>
      <name val="Helvetica"/>
      <family val="2"/>
    </font>
    <font>
      <i/>
      <sz val="8"/>
      <name val="Helvetica"/>
      <family val="2"/>
    </font>
    <font>
      <b/>
      <sz val="10"/>
      <name val="Helvetica"/>
    </font>
    <font>
      <b/>
      <sz val="9"/>
      <name val="Helvetica"/>
    </font>
    <font>
      <b/>
      <sz val="8"/>
      <name val="Helvetica"/>
    </font>
    <font>
      <b/>
      <i/>
      <sz val="8"/>
      <name val="Helvetica"/>
    </font>
    <font>
      <sz val="8"/>
      <name val="Helvetica"/>
    </font>
    <font>
      <sz val="8.5"/>
      <name val="Helvetica"/>
    </font>
    <font>
      <b/>
      <sz val="8.5"/>
      <name val="Helvetica"/>
    </font>
    <font>
      <sz val="9"/>
      <name val="Helvetica"/>
    </font>
    <font>
      <b/>
      <sz val="8.5"/>
      <color rgb="FFFF0000"/>
      <name val="Helvetica"/>
    </font>
    <font>
      <sz val="9"/>
      <color rgb="FFFF0000"/>
      <name val="Helvetica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15" fillId="5" borderId="11" applyNumberFormat="0">
      <alignment horizontal="left" vertical="top" indent="1"/>
    </xf>
    <xf numFmtId="0" fontId="15" fillId="0" borderId="11" applyNumberFormat="0" applyFill="0">
      <alignment horizontal="centerContinuous" vertical="top"/>
    </xf>
    <xf numFmtId="37" fontId="8" fillId="3" borderId="5" applyBorder="0">
      <alignment horizontal="left" vertical="center" indent="2"/>
    </xf>
    <xf numFmtId="37" fontId="8" fillId="3" borderId="3" applyBorder="0" applyProtection="0">
      <alignment vertical="center"/>
    </xf>
    <xf numFmtId="37" fontId="15" fillId="2" borderId="15" applyFill="0">
      <alignment vertical="center"/>
    </xf>
    <xf numFmtId="37" fontId="16" fillId="6" borderId="13" applyBorder="0">
      <alignment horizontal="left" vertical="center" indent="1"/>
    </xf>
    <xf numFmtId="0" fontId="15" fillId="3" borderId="0" applyBorder="0">
      <alignment horizontal="left" vertical="center" indent="1"/>
    </xf>
    <xf numFmtId="43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38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476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0" fillId="2" borderId="7" xfId="0" applyFont="1" applyFill="1" applyBorder="1"/>
    <xf numFmtId="0" fontId="10" fillId="2" borderId="9" xfId="0" applyFont="1" applyFill="1" applyBorder="1"/>
    <xf numFmtId="0" fontId="10" fillId="2" borderId="12" xfId="0" applyFont="1" applyFill="1" applyBorder="1"/>
    <xf numFmtId="164" fontId="12" fillId="0" borderId="0" xfId="1" applyFont="1" applyFill="1" applyAlignment="1">
      <alignment horizontal="centerContinuous"/>
    </xf>
    <xf numFmtId="164" fontId="14" fillId="0" borderId="0" xfId="1" applyFont="1" applyFill="1" applyAlignment="1">
      <alignment horizontal="left"/>
    </xf>
    <xf numFmtId="164" fontId="12" fillId="0" borderId="0" xfId="1" applyFont="1" applyFill="1" applyAlignment="1">
      <alignment horizontal="left"/>
    </xf>
    <xf numFmtId="164" fontId="12" fillId="0" borderId="0" xfId="1" applyFont="1" applyFill="1"/>
    <xf numFmtId="164" fontId="14" fillId="0" borderId="0" xfId="1" applyFont="1" applyFill="1"/>
    <xf numFmtId="164" fontId="12" fillId="0" borderId="0" xfId="1" applyFont="1" applyFill="1" applyAlignment="1">
      <alignment horizontal="center"/>
    </xf>
    <xf numFmtId="164" fontId="10" fillId="0" borderId="0" xfId="1" applyFont="1" applyFill="1"/>
    <xf numFmtId="164" fontId="10" fillId="0" borderId="0" xfId="1" applyFont="1" applyFill="1" applyBorder="1"/>
    <xf numFmtId="164" fontId="10" fillId="0" borderId="0" xfId="1" applyFont="1" applyFill="1" applyAlignment="1">
      <alignment horizontal="left"/>
    </xf>
    <xf numFmtId="164" fontId="11" fillId="0" borderId="0" xfId="1" applyFont="1" applyFill="1"/>
    <xf numFmtId="164" fontId="19" fillId="0" borderId="0" xfId="1" applyFont="1" applyFill="1"/>
    <xf numFmtId="164" fontId="11" fillId="0" borderId="0" xfId="1" applyFont="1" applyFill="1" applyAlignment="1">
      <alignment horizontal="left"/>
    </xf>
    <xf numFmtId="0" fontId="13" fillId="0" borderId="0" xfId="0" applyFont="1" applyFill="1"/>
    <xf numFmtId="164" fontId="13" fillId="0" borderId="0" xfId="1" applyFont="1" applyFill="1"/>
    <xf numFmtId="164" fontId="13" fillId="0" borderId="0" xfId="1" applyFont="1" applyFill="1" applyBorder="1"/>
    <xf numFmtId="0" fontId="13" fillId="0" borderId="0" xfId="0" applyFont="1"/>
    <xf numFmtId="0" fontId="13" fillId="0" borderId="0" xfId="0" applyFont="1" applyBorder="1"/>
    <xf numFmtId="9" fontId="13" fillId="0" borderId="0" xfId="2" applyFont="1"/>
    <xf numFmtId="0" fontId="13" fillId="0" borderId="0" xfId="0" applyFont="1" applyAlignment="1">
      <alignment horizontal="left"/>
    </xf>
    <xf numFmtId="164" fontId="12" fillId="0" borderId="0" xfId="1" applyFon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Continuous"/>
    </xf>
    <xf numFmtId="0" fontId="12" fillId="0" borderId="0" xfId="0" applyFont="1" applyBorder="1" applyAlignment="1">
      <alignment horizontal="right"/>
    </xf>
    <xf numFmtId="9" fontId="12" fillId="0" borderId="0" xfId="2" applyFont="1" applyBorder="1" applyAlignment="1">
      <alignment horizontal="right"/>
    </xf>
    <xf numFmtId="0" fontId="1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Fill="1" applyBorder="1"/>
    <xf numFmtId="9" fontId="12" fillId="0" borderId="0" xfId="2" applyFont="1" applyBorder="1"/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9" fontId="12" fillId="0" borderId="3" xfId="2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Continuous"/>
    </xf>
    <xf numFmtId="9" fontId="14" fillId="0" borderId="0" xfId="2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9" fontId="14" fillId="0" borderId="0" xfId="2" applyFont="1" applyAlignment="1">
      <alignment horizontal="centerContinuous"/>
    </xf>
    <xf numFmtId="0" fontId="14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9" fontId="12" fillId="0" borderId="3" xfId="2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9" fontId="12" fillId="0" borderId="3" xfId="2" applyFont="1" applyFill="1" applyBorder="1" applyAlignment="1" applyProtection="1">
      <alignment horizontal="center"/>
      <protection locked="0"/>
    </xf>
    <xf numFmtId="0" fontId="12" fillId="0" borderId="0" xfId="0" applyFont="1" applyFill="1" applyAlignment="1">
      <alignment horizontal="left"/>
    </xf>
    <xf numFmtId="9" fontId="12" fillId="0" borderId="0" xfId="2" applyFont="1" applyFill="1"/>
    <xf numFmtId="0" fontId="14" fillId="0" borderId="0" xfId="0" applyFont="1" applyBorder="1"/>
    <xf numFmtId="0" fontId="22" fillId="0" borderId="0" xfId="0" applyFont="1"/>
    <xf numFmtId="0" fontId="12" fillId="0" borderId="0" xfId="0" applyFont="1" applyBorder="1" applyAlignment="1"/>
    <xf numFmtId="0" fontId="22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Continuous"/>
    </xf>
    <xf numFmtId="9" fontId="14" fillId="0" borderId="0" xfId="2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/>
    </xf>
    <xf numFmtId="9" fontId="14" fillId="0" borderId="0" xfId="2" applyFont="1" applyFill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Continuous"/>
    </xf>
    <xf numFmtId="0" fontId="12" fillId="0" borderId="0" xfId="0" applyFont="1" applyFill="1" applyBorder="1" applyAlignment="1">
      <alignment horizontal="left"/>
    </xf>
    <xf numFmtId="9" fontId="12" fillId="0" borderId="0" xfId="2" applyFont="1" applyFill="1" applyAlignment="1">
      <alignment horizontal="left"/>
    </xf>
    <xf numFmtId="0" fontId="9" fillId="0" borderId="0" xfId="0" applyFont="1" applyAlignment="1">
      <alignment vertical="top"/>
    </xf>
    <xf numFmtId="9" fontId="14" fillId="0" borderId="0" xfId="2" applyFont="1"/>
    <xf numFmtId="0" fontId="14" fillId="0" borderId="0" xfId="0" applyFont="1" applyFill="1"/>
    <xf numFmtId="0" fontId="9" fillId="0" borderId="0" xfId="0" applyFont="1" applyFill="1" applyAlignment="1">
      <alignment horizontal="left" vertical="top"/>
    </xf>
    <xf numFmtId="0" fontId="14" fillId="0" borderId="0" xfId="0" applyFont="1" applyFill="1" applyBorder="1"/>
    <xf numFmtId="0" fontId="14" fillId="0" borderId="0" xfId="0" applyFont="1" applyFill="1" applyAlignment="1">
      <alignment horizontal="left"/>
    </xf>
    <xf numFmtId="0" fontId="14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164" fontId="12" fillId="0" borderId="0" xfId="1" applyFont="1" applyFill="1" applyBorder="1"/>
    <xf numFmtId="9" fontId="12" fillId="0" borderId="3" xfId="2" applyFont="1" applyFill="1" applyBorder="1" applyAlignment="1">
      <alignment horizontal="center"/>
    </xf>
    <xf numFmtId="164" fontId="12" fillId="0" borderId="2" xfId="1" applyNumberFormat="1" applyFont="1" applyFill="1" applyBorder="1"/>
    <xf numFmtId="164" fontId="14" fillId="0" borderId="0" xfId="1" applyFont="1" applyFill="1" applyBorder="1"/>
    <xf numFmtId="164" fontId="12" fillId="0" borderId="0" xfId="1" applyFont="1" applyFill="1" applyBorder="1" applyAlignment="1">
      <alignment horizontal="centerContinuous"/>
    </xf>
    <xf numFmtId="164" fontId="12" fillId="0" borderId="0" xfId="1" applyFont="1" applyFill="1" applyBorder="1" applyAlignment="1">
      <alignment horizontal="left"/>
    </xf>
    <xf numFmtId="164" fontId="9" fillId="0" borderId="0" xfId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164" fontId="13" fillId="0" borderId="0" xfId="1" applyFont="1" applyFill="1" applyBorder="1" applyAlignment="1">
      <alignment horizontal="centerContinuous"/>
    </xf>
    <xf numFmtId="164" fontId="13" fillId="0" borderId="0" xfId="1" applyFont="1" applyFill="1" applyAlignment="1">
      <alignment horizontal="centerContinuous"/>
    </xf>
    <xf numFmtId="164" fontId="11" fillId="0" borderId="0" xfId="1" applyFont="1" applyFill="1" applyBorder="1"/>
    <xf numFmtId="0" fontId="10" fillId="0" borderId="0" xfId="0" applyFont="1" applyFill="1" applyBorder="1"/>
    <xf numFmtId="0" fontId="20" fillId="0" borderId="0" xfId="1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Alignment="1"/>
    <xf numFmtId="0" fontId="12" fillId="0" borderId="0" xfId="0" applyFont="1" applyFill="1" applyAlignment="1">
      <alignment horizontal="center"/>
    </xf>
    <xf numFmtId="0" fontId="12" fillId="7" borderId="2" xfId="0" applyFont="1" applyFill="1" applyBorder="1"/>
    <xf numFmtId="164" fontId="12" fillId="7" borderId="2" xfId="1" applyFont="1" applyFill="1" applyBorder="1"/>
    <xf numFmtId="0" fontId="12" fillId="7" borderId="2" xfId="0" applyFont="1" applyFill="1" applyBorder="1" applyAlignment="1">
      <alignment horizontal="right"/>
    </xf>
    <xf numFmtId="9" fontId="12" fillId="7" borderId="3" xfId="2" applyFont="1" applyFill="1" applyBorder="1" applyAlignment="1" applyProtection="1">
      <alignment horizontal="center"/>
      <protection locked="0"/>
    </xf>
    <xf numFmtId="164" fontId="12" fillId="7" borderId="2" xfId="1" applyNumberFormat="1" applyFont="1" applyFill="1" applyBorder="1"/>
    <xf numFmtId="9" fontId="12" fillId="7" borderId="2" xfId="2" applyFont="1" applyFill="1" applyBorder="1"/>
    <xf numFmtId="164" fontId="12" fillId="7" borderId="2" xfId="1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9" fontId="10" fillId="0" borderId="0" xfId="2" applyFont="1" applyAlignment="1">
      <alignment horizontal="right"/>
    </xf>
    <xf numFmtId="0" fontId="10" fillId="0" borderId="0" xfId="0" applyFont="1" applyBorder="1"/>
    <xf numFmtId="9" fontId="10" fillId="0" borderId="0" xfId="2" applyFont="1" applyBorder="1"/>
    <xf numFmtId="9" fontId="10" fillId="0" borderId="0" xfId="2" applyFont="1"/>
    <xf numFmtId="9" fontId="11" fillId="0" borderId="0" xfId="2" applyFont="1" applyAlignment="1">
      <alignment horizontal="right"/>
    </xf>
    <xf numFmtId="0" fontId="10" fillId="0" borderId="0" xfId="0" applyFont="1" applyAlignment="1"/>
    <xf numFmtId="9" fontId="10" fillId="0" borderId="0" xfId="2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166" fontId="10" fillId="0" borderId="0" xfId="0" applyNumberFormat="1" applyFont="1" applyFill="1" applyBorder="1" applyAlignment="1">
      <alignment horizontal="left"/>
    </xf>
    <xf numFmtId="0" fontId="24" fillId="0" borderId="0" xfId="5" applyFont="1"/>
    <xf numFmtId="0" fontId="24" fillId="0" borderId="0" xfId="5" applyFont="1" applyAlignment="1">
      <alignment horizontal="left"/>
    </xf>
    <xf numFmtId="0" fontId="10" fillId="0" borderId="0" xfId="0" applyFont="1" applyAlignment="1">
      <alignment horizontal="center"/>
    </xf>
    <xf numFmtId="9" fontId="10" fillId="0" borderId="0" xfId="2" applyFont="1" applyBorder="1" applyAlignment="1">
      <alignment horizontal="left"/>
    </xf>
    <xf numFmtId="166" fontId="10" fillId="0" borderId="0" xfId="0" applyNumberFormat="1" applyFont="1" applyBorder="1" applyAlignment="1">
      <alignment horizontal="left"/>
    </xf>
    <xf numFmtId="9" fontId="10" fillId="7" borderId="2" xfId="2" applyFont="1" applyFill="1" applyBorder="1" applyAlignment="1">
      <alignment horizontal="center"/>
    </xf>
    <xf numFmtId="9" fontId="10" fillId="0" borderId="0" xfId="2" applyFont="1" applyFill="1" applyAlignment="1"/>
    <xf numFmtId="0" fontId="19" fillId="0" borderId="0" xfId="0" applyFont="1" applyFill="1" applyAlignment="1">
      <alignment horizontal="left"/>
    </xf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1" fillId="0" borderId="0" xfId="0" applyFont="1" applyFill="1" applyBorder="1"/>
    <xf numFmtId="9" fontId="11" fillId="0" borderId="0" xfId="2" applyFont="1" applyFill="1" applyBorder="1" applyAlignment="1">
      <alignment horizontal="center"/>
    </xf>
    <xf numFmtId="164" fontId="11" fillId="0" borderId="0" xfId="1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Continuous"/>
    </xf>
    <xf numFmtId="164" fontId="12" fillId="0" borderId="2" xfId="1" applyFont="1" applyFill="1" applyBorder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9" fontId="25" fillId="0" borderId="0" xfId="2" applyFont="1"/>
    <xf numFmtId="0" fontId="2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Continuous"/>
    </xf>
    <xf numFmtId="0" fontId="24" fillId="7" borderId="2" xfId="5" applyFont="1" applyFill="1" applyBorder="1"/>
    <xf numFmtId="164" fontId="12" fillId="7" borderId="2" xfId="2" applyNumberFormat="1" applyFont="1" applyFill="1" applyBorder="1"/>
    <xf numFmtId="0" fontId="10" fillId="0" borderId="0" xfId="0" applyFont="1" applyFill="1" applyAlignment="1"/>
    <xf numFmtId="0" fontId="11" fillId="0" borderId="0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4" fontId="10" fillId="0" borderId="0" xfId="1" applyNumberFormat="1" applyFont="1" applyFill="1" applyBorder="1"/>
    <xf numFmtId="164" fontId="26" fillId="0" borderId="0" xfId="1" applyFont="1" applyFill="1" applyAlignment="1">
      <alignment horizontal="left"/>
    </xf>
    <xf numFmtId="0" fontId="26" fillId="0" borderId="0" xfId="0" applyFont="1"/>
    <xf numFmtId="0" fontId="26" fillId="0" borderId="0" xfId="0" applyFont="1" applyFill="1"/>
    <xf numFmtId="164" fontId="28" fillId="0" borderId="0" xfId="1" applyFont="1" applyFill="1"/>
    <xf numFmtId="44" fontId="10" fillId="0" borderId="0" xfId="65" applyFont="1" applyFill="1"/>
    <xf numFmtId="44" fontId="20" fillId="0" borderId="0" xfId="65" applyFont="1" applyFill="1" applyBorder="1" applyAlignment="1">
      <alignment horizontal="center"/>
    </xf>
    <xf numFmtId="44" fontId="13" fillId="0" borderId="0" xfId="65" applyFont="1" applyFill="1" applyBorder="1" applyAlignment="1">
      <alignment horizontal="center"/>
    </xf>
    <xf numFmtId="44" fontId="11" fillId="0" borderId="0" xfId="65" applyFont="1" applyFill="1"/>
    <xf numFmtId="44" fontId="10" fillId="0" borderId="0" xfId="65" applyFont="1" applyFill="1" applyBorder="1"/>
    <xf numFmtId="44" fontId="10" fillId="0" borderId="0" xfId="65" applyFont="1" applyFill="1" applyAlignment="1">
      <alignment horizontal="left"/>
    </xf>
    <xf numFmtId="44" fontId="10" fillId="0" borderId="0" xfId="65" applyFont="1" applyFill="1" applyAlignment="1"/>
    <xf numFmtId="44" fontId="10" fillId="0" borderId="0" xfId="65" quotePrefix="1" applyFont="1" applyFill="1"/>
    <xf numFmtId="0" fontId="12" fillId="0" borderId="0" xfId="0" applyFont="1" applyAlignment="1">
      <alignment horizontal="center"/>
    </xf>
    <xf numFmtId="0" fontId="12" fillId="0" borderId="0" xfId="0" applyFont="1" applyAlignment="1"/>
    <xf numFmtId="168" fontId="0" fillId="0" borderId="0" xfId="65" applyNumberFormat="1" applyFont="1"/>
    <xf numFmtId="0" fontId="10" fillId="2" borderId="8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0" borderId="6" xfId="0" applyFont="1" applyFill="1" applyBorder="1"/>
    <xf numFmtId="0" fontId="10" fillId="0" borderId="8" xfId="0" applyFont="1" applyFill="1" applyBorder="1"/>
    <xf numFmtId="0" fontId="28" fillId="2" borderId="6" xfId="0" applyFont="1" applyFill="1" applyBorder="1" applyAlignment="1">
      <alignment horizontal="left"/>
    </xf>
    <xf numFmtId="44" fontId="28" fillId="0" borderId="0" xfId="65" applyFont="1" applyFill="1" applyBorder="1" applyAlignment="1">
      <alignment horizontal="left"/>
    </xf>
    <xf numFmtId="44" fontId="11" fillId="4" borderId="1" xfId="65" applyFont="1" applyFill="1" applyBorder="1"/>
    <xf numFmtId="44" fontId="10" fillId="4" borderId="0" xfId="65" applyFont="1" applyFill="1"/>
    <xf numFmtId="44" fontId="20" fillId="4" borderId="0" xfId="65" applyFont="1" applyFill="1" applyBorder="1" applyAlignment="1">
      <alignment horizontal="center"/>
    </xf>
    <xf numFmtId="44" fontId="19" fillId="4" borderId="0" xfId="65" applyFont="1" applyFill="1"/>
    <xf numFmtId="44" fontId="10" fillId="0" borderId="0" xfId="65" applyFont="1" applyFill="1" applyBorder="1" applyAlignment="1">
      <alignment horizontal="left"/>
    </xf>
    <xf numFmtId="164" fontId="29" fillId="0" borderId="0" xfId="1" applyFont="1" applyFill="1"/>
    <xf numFmtId="9" fontId="12" fillId="0" borderId="2" xfId="2" applyFont="1" applyFill="1" applyBorder="1"/>
    <xf numFmtId="0" fontId="22" fillId="0" borderId="0" xfId="0" applyFont="1" applyBorder="1" applyAlignment="1">
      <alignment horizontal="left"/>
    </xf>
    <xf numFmtId="0" fontId="29" fillId="0" borderId="0" xfId="0" applyFont="1" applyFill="1"/>
    <xf numFmtId="0" fontId="10" fillId="4" borderId="0" xfId="0" applyFont="1" applyFill="1"/>
    <xf numFmtId="44" fontId="10" fillId="7" borderId="2" xfId="65" applyFont="1" applyFill="1" applyBorder="1"/>
    <xf numFmtId="0" fontId="28" fillId="0" borderId="0" xfId="0" applyFont="1" applyFill="1"/>
    <xf numFmtId="0" fontId="28" fillId="7" borderId="2" xfId="0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164" fontId="10" fillId="0" borderId="2" xfId="1" applyNumberFormat="1" applyFont="1" applyFill="1" applyBorder="1" applyAlignment="1">
      <alignment vertical="center"/>
    </xf>
    <xf numFmtId="9" fontId="10" fillId="0" borderId="3" xfId="2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44" fontId="12" fillId="0" borderId="2" xfId="65" applyFont="1" applyFill="1" applyBorder="1"/>
    <xf numFmtId="44" fontId="12" fillId="7" borderId="2" xfId="65" applyFont="1" applyFill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left" vertical="top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3" fillId="0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2" fillId="0" borderId="0" xfId="0" applyFont="1" applyAlignment="1">
      <alignment horizontal="center"/>
    </xf>
    <xf numFmtId="164" fontId="38" fillId="0" borderId="0" xfId="1" applyFont="1" applyFill="1"/>
    <xf numFmtId="0" fontId="28" fillId="0" borderId="0" xfId="0" applyFont="1" applyFill="1" applyAlignment="1">
      <alignment horizontal="center"/>
    </xf>
    <xf numFmtId="0" fontId="7" fillId="0" borderId="0" xfId="0" applyFont="1"/>
    <xf numFmtId="44" fontId="10" fillId="0" borderId="0" xfId="0" applyNumberFormat="1" applyFont="1" applyFill="1"/>
    <xf numFmtId="44" fontId="28" fillId="0" borderId="0" xfId="0" applyNumberFormat="1" applyFont="1" applyFill="1"/>
    <xf numFmtId="9" fontId="28" fillId="0" borderId="2" xfId="2" applyFont="1" applyFill="1" applyBorder="1" applyAlignment="1">
      <alignment horizontal="center"/>
    </xf>
    <xf numFmtId="164" fontId="28" fillId="7" borderId="2" xfId="1" applyFont="1" applyFill="1" applyBorder="1"/>
    <xf numFmtId="0" fontId="41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165" fontId="10" fillId="0" borderId="0" xfId="2" applyNumberFormat="1" applyFont="1" applyFill="1" applyAlignment="1">
      <alignment horizontal="left"/>
    </xf>
    <xf numFmtId="0" fontId="28" fillId="0" borderId="0" xfId="0" applyFont="1"/>
    <xf numFmtId="164" fontId="10" fillId="0" borderId="0" xfId="1" applyFont="1" applyFill="1" applyBorder="1" applyAlignment="1">
      <alignment horizontal="left"/>
    </xf>
    <xf numFmtId="168" fontId="10" fillId="0" borderId="2" xfId="65" applyNumberFormat="1" applyFont="1" applyFill="1" applyBorder="1"/>
    <xf numFmtId="168" fontId="28" fillId="0" borderId="2" xfId="65" applyNumberFormat="1" applyFont="1" applyFill="1" applyBorder="1"/>
    <xf numFmtId="0" fontId="28" fillId="0" borderId="2" xfId="0" applyFont="1" applyFill="1" applyBorder="1" applyAlignment="1">
      <alignment horizontal="center"/>
    </xf>
    <xf numFmtId="0" fontId="28" fillId="0" borderId="0" xfId="0" applyFont="1" applyFill="1" applyAlignment="1">
      <alignment horizontal="right"/>
    </xf>
    <xf numFmtId="0" fontId="28" fillId="0" borderId="0" xfId="0" applyFont="1" applyFill="1" applyBorder="1" applyAlignment="1">
      <alignment wrapText="1"/>
    </xf>
    <xf numFmtId="0" fontId="28" fillId="0" borderId="14" xfId="0" applyFont="1" applyFill="1" applyBorder="1" applyAlignment="1">
      <alignment wrapText="1"/>
    </xf>
    <xf numFmtId="0" fontId="44" fillId="0" borderId="0" xfId="0" applyFont="1" applyFill="1" applyAlignment="1">
      <alignment horizontal="center"/>
    </xf>
    <xf numFmtId="9" fontId="10" fillId="9" borderId="2" xfId="2" applyFont="1" applyFill="1" applyBorder="1" applyAlignment="1">
      <alignment horizontal="center" vertical="center"/>
    </xf>
    <xf numFmtId="44" fontId="10" fillId="0" borderId="2" xfId="65" applyFont="1" applyFill="1" applyBorder="1" applyAlignment="1">
      <alignment vertical="center"/>
    </xf>
    <xf numFmtId="0" fontId="28" fillId="7" borderId="2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left" vertical="center"/>
    </xf>
    <xf numFmtId="164" fontId="28" fillId="7" borderId="2" xfId="1" applyFont="1" applyFill="1" applyBorder="1" applyAlignment="1">
      <alignment vertical="center"/>
    </xf>
    <xf numFmtId="9" fontId="28" fillId="7" borderId="2" xfId="2" applyFont="1" applyFill="1" applyBorder="1" applyAlignment="1">
      <alignment vertical="center"/>
    </xf>
    <xf numFmtId="44" fontId="28" fillId="7" borderId="2" xfId="65" applyFont="1" applyFill="1" applyBorder="1" applyAlignment="1">
      <alignment vertical="center"/>
    </xf>
    <xf numFmtId="9" fontId="28" fillId="7" borderId="2" xfId="2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horizontal="center" wrapText="1"/>
    </xf>
    <xf numFmtId="0" fontId="43" fillId="0" borderId="2" xfId="0" applyFont="1" applyFill="1" applyBorder="1" applyAlignment="1">
      <alignment horizontal="left"/>
    </xf>
    <xf numFmtId="0" fontId="43" fillId="0" borderId="2" xfId="0" applyFont="1" applyFill="1" applyBorder="1" applyAlignment="1">
      <alignment horizontal="left" wrapText="1"/>
    </xf>
    <xf numFmtId="0" fontId="43" fillId="0" borderId="2" xfId="0" applyFont="1" applyFill="1" applyBorder="1" applyAlignment="1">
      <alignment wrapText="1"/>
    </xf>
    <xf numFmtId="0" fontId="43" fillId="0" borderId="2" xfId="0" applyFont="1" applyFill="1" applyBorder="1" applyAlignment="1">
      <alignment horizontal="center"/>
    </xf>
    <xf numFmtId="0" fontId="43" fillId="0" borderId="0" xfId="0" applyFont="1" applyFill="1" applyAlignment="1">
      <alignment horizontal="left"/>
    </xf>
    <xf numFmtId="9" fontId="43" fillId="0" borderId="2" xfId="2" applyFont="1" applyFill="1" applyBorder="1" applyAlignment="1">
      <alignment horizontal="center"/>
    </xf>
    <xf numFmtId="44" fontId="10" fillId="0" borderId="0" xfId="0" applyNumberFormat="1" applyFont="1" applyFill="1" applyAlignment="1">
      <alignment vertical="center"/>
    </xf>
    <xf numFmtId="44" fontId="28" fillId="0" borderId="0" xfId="0" applyNumberFormat="1" applyFont="1" applyFill="1" applyAlignment="1">
      <alignment vertical="center"/>
    </xf>
    <xf numFmtId="168" fontId="10" fillId="0" borderId="1" xfId="65" applyNumberFormat="1" applyFont="1" applyFill="1" applyBorder="1"/>
    <xf numFmtId="168" fontId="12" fillId="0" borderId="0" xfId="65" applyNumberFormat="1" applyFont="1" applyFill="1" applyAlignment="1">
      <alignment horizontal="centerContinuous"/>
    </xf>
    <xf numFmtId="168" fontId="12" fillId="0" borderId="0" xfId="65" applyNumberFormat="1" applyFont="1" applyFill="1" applyBorder="1" applyAlignment="1">
      <alignment horizontal="centerContinuous"/>
    </xf>
    <xf numFmtId="168" fontId="10" fillId="0" borderId="1" xfId="1" applyNumberFormat="1" applyFont="1" applyFill="1" applyBorder="1"/>
    <xf numFmtId="168" fontId="12" fillId="0" borderId="0" xfId="1" applyNumberFormat="1" applyFont="1" applyFill="1" applyAlignment="1">
      <alignment horizontal="centerContinuous"/>
    </xf>
    <xf numFmtId="168" fontId="12" fillId="0" borderId="0" xfId="1" applyNumberFormat="1" applyFont="1" applyFill="1" applyBorder="1" applyAlignment="1">
      <alignment horizontal="centerContinuous"/>
    </xf>
    <xf numFmtId="168" fontId="13" fillId="0" borderId="0" xfId="1" applyNumberFormat="1" applyFont="1" applyFill="1" applyBorder="1" applyAlignment="1">
      <alignment horizontal="centerContinuous"/>
    </xf>
    <xf numFmtId="168" fontId="10" fillId="0" borderId="0" xfId="1" applyNumberFormat="1" applyFont="1" applyFill="1"/>
    <xf numFmtId="168" fontId="13" fillId="0" borderId="0" xfId="1" applyNumberFormat="1" applyFont="1" applyFill="1" applyAlignment="1">
      <alignment horizontal="centerContinuous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 wrapText="1"/>
    </xf>
    <xf numFmtId="0" fontId="30" fillId="0" borderId="2" xfId="5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9" fontId="12" fillId="0" borderId="2" xfId="2" applyFont="1" applyFill="1" applyBorder="1" applyAlignment="1">
      <alignment horizontal="center"/>
    </xf>
    <xf numFmtId="0" fontId="12" fillId="0" borderId="14" xfId="0" applyFont="1" applyBorder="1" applyAlignment="1"/>
    <xf numFmtId="0" fontId="29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wrapText="1"/>
    </xf>
    <xf numFmtId="0" fontId="45" fillId="10" borderId="2" xfId="0" applyFont="1" applyFill="1" applyBorder="1" applyAlignment="1">
      <alignment horizontal="center"/>
    </xf>
    <xf numFmtId="44" fontId="0" fillId="0" borderId="0" xfId="65" applyFont="1"/>
    <xf numFmtId="44" fontId="0" fillId="0" borderId="20" xfId="65" applyFont="1" applyBorder="1"/>
    <xf numFmtId="0" fontId="46" fillId="0" borderId="0" xfId="0" applyFont="1"/>
    <xf numFmtId="44" fontId="46" fillId="0" borderId="0" xfId="65" applyFont="1"/>
    <xf numFmtId="0" fontId="47" fillId="0" borderId="0" xfId="0" applyFont="1"/>
    <xf numFmtId="164" fontId="42" fillId="10" borderId="1" xfId="1" applyFont="1" applyFill="1" applyBorder="1" applyAlignment="1">
      <alignment horizontal="center" wrapText="1"/>
    </xf>
    <xf numFmtId="164" fontId="28" fillId="0" borderId="0" xfId="1" applyFont="1" applyFill="1" applyAlignment="1">
      <alignment horizontal="left"/>
    </xf>
    <xf numFmtId="9" fontId="14" fillId="0" borderId="0" xfId="2" applyFont="1" applyFill="1"/>
    <xf numFmtId="9" fontId="10" fillId="0" borderId="0" xfId="2" applyFont="1" applyFill="1"/>
    <xf numFmtId="9" fontId="10" fillId="0" borderId="0" xfId="2" applyFont="1" applyFill="1" applyBorder="1" applyAlignment="1">
      <alignment horizontal="center"/>
    </xf>
    <xf numFmtId="9" fontId="10" fillId="0" borderId="0" xfId="2" applyFont="1" applyFill="1" applyAlignment="1">
      <alignment horizontal="left"/>
    </xf>
    <xf numFmtId="9" fontId="12" fillId="0" borderId="0" xfId="2" applyFont="1" applyFill="1" applyBorder="1"/>
    <xf numFmtId="165" fontId="10" fillId="0" borderId="0" xfId="1" applyNumberFormat="1" applyFont="1" applyFill="1" applyAlignment="1">
      <alignment horizontal="left"/>
    </xf>
    <xf numFmtId="9" fontId="28" fillId="0" borderId="0" xfId="2" applyFont="1" applyFill="1" applyBorder="1"/>
    <xf numFmtId="44" fontId="28" fillId="0" borderId="0" xfId="65" applyFont="1" applyFill="1" applyBorder="1"/>
    <xf numFmtId="44" fontId="39" fillId="0" borderId="0" xfId="65" applyFont="1" applyFill="1" applyBorder="1" applyAlignment="1">
      <alignment horizontal="center"/>
    </xf>
    <xf numFmtId="164" fontId="28" fillId="0" borderId="0" xfId="1" applyFont="1" applyFill="1" applyBorder="1"/>
    <xf numFmtId="1" fontId="19" fillId="0" borderId="0" xfId="1" applyNumberFormat="1" applyFont="1" applyFill="1" applyAlignment="1">
      <alignment horizontal="center"/>
    </xf>
    <xf numFmtId="9" fontId="10" fillId="0" borderId="0" xfId="2" applyFont="1" applyFill="1" applyAlignment="1">
      <alignment horizontal="center"/>
    </xf>
    <xf numFmtId="164" fontId="29" fillId="0" borderId="0" xfId="1" applyFont="1" applyFill="1" applyAlignment="1">
      <alignment horizontal="left"/>
    </xf>
    <xf numFmtId="164" fontId="40" fillId="0" borderId="0" xfId="1" applyFont="1" applyFill="1"/>
    <xf numFmtId="164" fontId="40" fillId="0" borderId="0" xfId="1" applyFont="1" applyFill="1" applyBorder="1"/>
    <xf numFmtId="0" fontId="45" fillId="10" borderId="21" xfId="0" applyFont="1" applyFill="1" applyBorder="1" applyAlignment="1">
      <alignment horizontal="center"/>
    </xf>
    <xf numFmtId="44" fontId="0" fillId="0" borderId="0" xfId="0" applyNumberFormat="1"/>
    <xf numFmtId="2" fontId="28" fillId="0" borderId="1" xfId="65" applyNumberFormat="1" applyFont="1" applyFill="1" applyBorder="1" applyAlignment="1">
      <alignment horizontal="center"/>
    </xf>
    <xf numFmtId="2" fontId="28" fillId="0" borderId="1" xfId="1" applyNumberFormat="1" applyFont="1" applyFill="1" applyBorder="1" applyAlignment="1">
      <alignment horizontal="center"/>
    </xf>
    <xf numFmtId="168" fontId="10" fillId="7" borderId="2" xfId="65" applyNumberFormat="1" applyFont="1" applyFill="1" applyBorder="1" applyProtection="1">
      <protection locked="0"/>
    </xf>
    <xf numFmtId="168" fontId="28" fillId="7" borderId="2" xfId="65" applyNumberFormat="1" applyFont="1" applyFill="1" applyBorder="1" applyProtection="1">
      <protection locked="0"/>
    </xf>
    <xf numFmtId="9" fontId="10" fillId="9" borderId="2" xfId="2" applyFont="1" applyFill="1" applyBorder="1" applyAlignment="1" applyProtection="1">
      <alignment horizontal="center" vertical="center"/>
      <protection locked="0"/>
    </xf>
    <xf numFmtId="0" fontId="24" fillId="9" borderId="2" xfId="0" applyFont="1" applyFill="1" applyBorder="1" applyAlignment="1" applyProtection="1">
      <alignment horizontal="left"/>
      <protection locked="0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2" xfId="0" applyNumberFormat="1" applyFont="1" applyFill="1" applyBorder="1" applyAlignment="1" applyProtection="1">
      <alignment horizontal="center"/>
      <protection locked="0"/>
    </xf>
    <xf numFmtId="0" fontId="10" fillId="9" borderId="2" xfId="0" applyFont="1" applyFill="1" applyBorder="1" applyAlignment="1" applyProtection="1">
      <alignment horizontal="center"/>
      <protection locked="0"/>
    </xf>
    <xf numFmtId="167" fontId="10" fillId="9" borderId="2" xfId="1" applyNumberFormat="1" applyFont="1" applyFill="1" applyBorder="1" applyAlignment="1" applyProtection="1">
      <alignment horizontal="left"/>
      <protection locked="0"/>
    </xf>
    <xf numFmtId="9" fontId="10" fillId="9" borderId="2" xfId="1" applyNumberFormat="1" applyFont="1" applyFill="1" applyBorder="1" applyAlignment="1" applyProtection="1">
      <alignment horizontal="center"/>
      <protection locked="0"/>
    </xf>
    <xf numFmtId="164" fontId="48" fillId="10" borderId="1" xfId="1" applyFont="1" applyFill="1" applyBorder="1" applyAlignment="1">
      <alignment horizontal="center"/>
    </xf>
    <xf numFmtId="164" fontId="28" fillId="8" borderId="1" xfId="1" applyFont="1" applyFill="1" applyBorder="1" applyAlignment="1" applyProtection="1">
      <alignment horizontal="center" wrapText="1"/>
      <protection locked="0"/>
    </xf>
    <xf numFmtId="164" fontId="12" fillId="0" borderId="0" xfId="1" applyFont="1" applyFill="1" applyAlignment="1" applyProtection="1">
      <alignment horizontal="centerContinuous"/>
      <protection locked="0"/>
    </xf>
    <xf numFmtId="164" fontId="12" fillId="0" borderId="0" xfId="1" applyFont="1" applyFill="1" applyBorder="1" applyAlignment="1" applyProtection="1">
      <alignment horizontal="centerContinuous"/>
      <protection locked="0"/>
    </xf>
    <xf numFmtId="168" fontId="10" fillId="0" borderId="1" xfId="65" applyNumberFormat="1" applyFont="1" applyFill="1" applyBorder="1" applyProtection="1"/>
    <xf numFmtId="168" fontId="12" fillId="0" borderId="0" xfId="65" applyNumberFormat="1" applyFont="1" applyFill="1" applyAlignment="1" applyProtection="1">
      <alignment horizontal="centerContinuous"/>
    </xf>
    <xf numFmtId="168" fontId="12" fillId="0" borderId="0" xfId="65" applyNumberFormat="1" applyFont="1" applyFill="1" applyBorder="1" applyAlignment="1" applyProtection="1">
      <alignment horizontal="centerContinuous"/>
    </xf>
    <xf numFmtId="168" fontId="10" fillId="0" borderId="1" xfId="1" applyNumberFormat="1" applyFont="1" applyFill="1" applyBorder="1" applyProtection="1"/>
    <xf numFmtId="168" fontId="12" fillId="0" borderId="0" xfId="1" applyNumberFormat="1" applyFont="1" applyFill="1" applyAlignment="1" applyProtection="1">
      <alignment horizontal="centerContinuous"/>
    </xf>
    <xf numFmtId="168" fontId="12" fillId="0" borderId="0" xfId="1" applyNumberFormat="1" applyFont="1" applyFill="1" applyBorder="1" applyAlignment="1" applyProtection="1">
      <alignment horizontal="centerContinuous"/>
    </xf>
    <xf numFmtId="168" fontId="13" fillId="0" borderId="0" xfId="1" applyNumberFormat="1" applyFont="1" applyFill="1" applyBorder="1" applyAlignment="1" applyProtection="1">
      <alignment horizontal="centerContinuous"/>
    </xf>
    <xf numFmtId="168" fontId="10" fillId="0" borderId="0" xfId="1" applyNumberFormat="1" applyFont="1" applyFill="1" applyProtection="1"/>
    <xf numFmtId="168" fontId="13" fillId="0" borderId="0" xfId="1" applyNumberFormat="1" applyFont="1" applyFill="1" applyAlignment="1" applyProtection="1">
      <alignment horizontal="centerContinuous"/>
    </xf>
    <xf numFmtId="164" fontId="13" fillId="0" borderId="0" xfId="1" applyFont="1" applyFill="1" applyAlignment="1" applyProtection="1">
      <alignment horizontal="centerContinuous"/>
      <protection locked="0"/>
    </xf>
    <xf numFmtId="164" fontId="13" fillId="0" borderId="0" xfId="1" applyFont="1" applyFill="1" applyBorder="1" applyAlignment="1" applyProtection="1">
      <alignment horizontal="centerContinuous"/>
      <protection locked="0"/>
    </xf>
    <xf numFmtId="0" fontId="20" fillId="0" borderId="0" xfId="1" applyNumberFormat="1" applyFont="1" applyFill="1" applyBorder="1" applyAlignment="1" applyProtection="1">
      <alignment horizontal="center"/>
      <protection locked="0"/>
    </xf>
    <xf numFmtId="0" fontId="11" fillId="9" borderId="5" xfId="1" applyNumberFormat="1" applyFont="1" applyFill="1" applyBorder="1" applyAlignment="1" applyProtection="1">
      <alignment horizontal="center"/>
      <protection locked="0"/>
    </xf>
    <xf numFmtId="44" fontId="11" fillId="4" borderId="1" xfId="65" applyFont="1" applyFill="1" applyBorder="1" applyProtection="1"/>
    <xf numFmtId="164" fontId="12" fillId="0" borderId="0" xfId="1" applyFont="1" applyFill="1" applyBorder="1" applyAlignment="1" applyProtection="1">
      <alignment horizontal="centerContinuous"/>
    </xf>
    <xf numFmtId="0" fontId="11" fillId="0" borderId="0" xfId="1" applyNumberFormat="1" applyFont="1" applyFill="1" applyBorder="1" applyAlignment="1" applyProtection="1">
      <alignment horizontal="center"/>
    </xf>
    <xf numFmtId="44" fontId="11" fillId="4" borderId="0" xfId="65" applyFont="1" applyFill="1" applyBorder="1" applyProtection="1"/>
    <xf numFmtId="44" fontId="11" fillId="0" borderId="0" xfId="65" applyFont="1" applyFill="1" applyBorder="1" applyProtection="1"/>
    <xf numFmtId="49" fontId="10" fillId="11" borderId="0" xfId="65" applyNumberFormat="1" applyFont="1" applyFill="1" applyBorder="1" applyAlignment="1" applyProtection="1">
      <alignment horizontal="center"/>
      <protection locked="0"/>
    </xf>
    <xf numFmtId="9" fontId="10" fillId="9" borderId="0" xfId="2" applyFont="1" applyFill="1" applyBorder="1" applyAlignment="1" applyProtection="1">
      <alignment horizontal="center"/>
      <protection locked="0"/>
    </xf>
    <xf numFmtId="0" fontId="0" fillId="8" borderId="1" xfId="0" applyFill="1" applyBorder="1" applyProtection="1">
      <protection locked="0"/>
    </xf>
    <xf numFmtId="0" fontId="0" fillId="8" borderId="1" xfId="0" applyFill="1" applyBorder="1" applyAlignment="1" applyProtection="1">
      <alignment horizontal="left"/>
      <protection locked="0"/>
    </xf>
    <xf numFmtId="0" fontId="7" fillId="8" borderId="5" xfId="0" applyFont="1" applyFill="1" applyBorder="1" applyProtection="1">
      <protection locked="0"/>
    </xf>
    <xf numFmtId="0" fontId="0" fillId="8" borderId="5" xfId="0" applyFill="1" applyBorder="1" applyProtection="1">
      <protection locked="0"/>
    </xf>
    <xf numFmtId="9" fontId="10" fillId="9" borderId="2" xfId="2" applyFont="1" applyFill="1" applyBorder="1" applyAlignment="1" applyProtection="1">
      <alignment horizontal="center"/>
      <protection locked="0"/>
    </xf>
    <xf numFmtId="49" fontId="10" fillId="9" borderId="2" xfId="0" applyNumberFormat="1" applyFont="1" applyFill="1" applyBorder="1" applyAlignment="1" applyProtection="1">
      <alignment horizontal="center"/>
      <protection locked="0"/>
    </xf>
    <xf numFmtId="164" fontId="49" fillId="4" borderId="0" xfId="1" applyFont="1" applyFill="1" applyAlignment="1">
      <alignment horizontal="centerContinuous"/>
    </xf>
    <xf numFmtId="164" fontId="49" fillId="4" borderId="0" xfId="1" applyFont="1" applyFill="1" applyBorder="1" applyAlignment="1">
      <alignment horizontal="centerContinuous"/>
    </xf>
    <xf numFmtId="164" fontId="29" fillId="4" borderId="0" xfId="1" applyFont="1" applyFill="1" applyBorder="1" applyAlignment="1">
      <alignment horizontal="centerContinuous"/>
    </xf>
    <xf numFmtId="0" fontId="10" fillId="9" borderId="2" xfId="5" applyFont="1" applyFill="1" applyBorder="1" applyAlignment="1" applyProtection="1">
      <alignment horizontal="left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/>
      <protection locked="0"/>
    </xf>
    <xf numFmtId="44" fontId="10" fillId="9" borderId="2" xfId="65" applyFont="1" applyFill="1" applyBorder="1" applyAlignment="1" applyProtection="1">
      <alignment horizontal="left" vertical="center"/>
      <protection locked="0"/>
    </xf>
    <xf numFmtId="0" fontId="10" fillId="9" borderId="0" xfId="5" applyFont="1" applyFill="1" applyBorder="1" applyAlignment="1" applyProtection="1">
      <alignment horizontal="left" vertical="center" wrapText="1"/>
      <protection locked="0"/>
    </xf>
    <xf numFmtId="0" fontId="35" fillId="9" borderId="2" xfId="5" applyFont="1" applyFill="1" applyBorder="1" applyAlignment="1" applyProtection="1">
      <alignment horizontal="center"/>
      <protection locked="0"/>
    </xf>
    <xf numFmtId="0" fontId="24" fillId="9" borderId="2" xfId="5" applyFont="1" applyFill="1" applyBorder="1" applyAlignment="1" applyProtection="1">
      <alignment horizontal="center"/>
      <protection locked="0"/>
    </xf>
    <xf numFmtId="44" fontId="24" fillId="9" borderId="2" xfId="65" applyFont="1" applyFill="1" applyBorder="1" applyProtection="1">
      <protection locked="0"/>
    </xf>
    <xf numFmtId="9" fontId="24" fillId="9" borderId="2" xfId="2" applyFont="1" applyFill="1" applyBorder="1" applyProtection="1">
      <protection locked="0"/>
    </xf>
    <xf numFmtId="0" fontId="12" fillId="9" borderId="2" xfId="0" applyFont="1" applyFill="1" applyBorder="1" applyAlignment="1" applyProtection="1">
      <alignment horizontal="left"/>
      <protection locked="0"/>
    </xf>
    <xf numFmtId="0" fontId="12" fillId="9" borderId="2" xfId="0" applyFont="1" applyFill="1" applyBorder="1" applyAlignment="1" applyProtection="1">
      <alignment horizontal="center"/>
      <protection locked="0"/>
    </xf>
    <xf numFmtId="164" fontId="12" fillId="9" borderId="2" xfId="1" applyFont="1" applyFill="1" applyBorder="1" applyAlignment="1" applyProtection="1">
      <alignment horizontal="center"/>
      <protection locked="0"/>
    </xf>
    <xf numFmtId="9" fontId="12" fillId="9" borderId="2" xfId="2" applyFont="1" applyFill="1" applyBorder="1" applyAlignment="1" applyProtection="1">
      <alignment horizontal="center"/>
      <protection locked="0"/>
    </xf>
    <xf numFmtId="0" fontId="12" fillId="9" borderId="0" xfId="0" applyFont="1" applyFill="1" applyProtection="1">
      <protection locked="0"/>
    </xf>
    <xf numFmtId="164" fontId="12" fillId="9" borderId="2" xfId="1" applyFont="1" applyFill="1" applyBorder="1" applyAlignment="1" applyProtection="1">
      <alignment horizontal="left"/>
      <protection locked="0"/>
    </xf>
    <xf numFmtId="9" fontId="12" fillId="9" borderId="2" xfId="2" applyFont="1" applyFill="1" applyBorder="1" applyAlignment="1" applyProtection="1">
      <alignment horizontal="left"/>
      <protection locked="0"/>
    </xf>
    <xf numFmtId="0" fontId="10" fillId="2" borderId="22" xfId="0" applyFont="1" applyFill="1" applyBorder="1"/>
    <xf numFmtId="0" fontId="10" fillId="9" borderId="16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center" wrapText="1"/>
    </xf>
    <xf numFmtId="0" fontId="5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/>
    <xf numFmtId="0" fontId="10" fillId="0" borderId="27" xfId="0" applyFont="1" applyBorder="1" applyAlignment="1">
      <alignment horizontal="left"/>
    </xf>
    <xf numFmtId="0" fontId="11" fillId="7" borderId="23" xfId="0" applyFont="1" applyFill="1" applyBorder="1" applyAlignment="1">
      <alignment horizontal="left"/>
    </xf>
    <xf numFmtId="0" fontId="11" fillId="7" borderId="24" xfId="0" applyFont="1" applyFill="1" applyBorder="1"/>
    <xf numFmtId="49" fontId="10" fillId="11" borderId="0" xfId="65" applyNumberFormat="1" applyFont="1" applyFill="1" applyBorder="1" applyAlignment="1" applyProtection="1">
      <alignment horizontal="center"/>
    </xf>
    <xf numFmtId="0" fontId="10" fillId="0" borderId="28" xfId="0" applyFont="1" applyBorder="1" applyAlignment="1">
      <alignment wrapText="1"/>
    </xf>
    <xf numFmtId="164" fontId="11" fillId="8" borderId="1" xfId="1" applyFont="1" applyFill="1" applyBorder="1" applyAlignment="1" applyProtection="1">
      <alignment horizontal="center" wrapText="1"/>
      <protection locked="0"/>
    </xf>
    <xf numFmtId="168" fontId="10" fillId="9" borderId="5" xfId="1" applyNumberFormat="1" applyFont="1" applyFill="1" applyBorder="1" applyProtection="1">
      <protection locked="0"/>
    </xf>
    <xf numFmtId="164" fontId="28" fillId="9" borderId="2" xfId="1" applyFont="1" applyFill="1" applyBorder="1" applyAlignment="1" applyProtection="1">
      <alignment horizontal="center" wrapText="1"/>
      <protection locked="0"/>
    </xf>
    <xf numFmtId="169" fontId="28" fillId="9" borderId="2" xfId="1" applyNumberFormat="1" applyFont="1" applyFill="1" applyBorder="1" applyAlignment="1" applyProtection="1">
      <alignment horizontal="center" wrapText="1"/>
      <protection locked="0"/>
    </xf>
    <xf numFmtId="168" fontId="10" fillId="0" borderId="0" xfId="65" applyNumberFormat="1" applyFont="1" applyFill="1" applyBorder="1" applyProtection="1"/>
    <xf numFmtId="168" fontId="10" fillId="0" borderId="0" xfId="65" applyNumberFormat="1" applyFont="1" applyFill="1" applyBorder="1"/>
    <xf numFmtId="164" fontId="51" fillId="12" borderId="0" xfId="1" applyFont="1" applyFill="1" applyAlignment="1">
      <alignment horizontal="left"/>
    </xf>
    <xf numFmtId="164" fontId="52" fillId="12" borderId="0" xfId="1" applyFont="1" applyFill="1" applyAlignment="1">
      <alignment horizontal="left"/>
    </xf>
    <xf numFmtId="164" fontId="12" fillId="12" borderId="0" xfId="1" applyFont="1" applyFill="1"/>
    <xf numFmtId="9" fontId="12" fillId="12" borderId="0" xfId="2" applyFont="1" applyFill="1"/>
    <xf numFmtId="44" fontId="11" fillId="0" borderId="0" xfId="4" applyFont="1" applyFill="1" applyBorder="1"/>
    <xf numFmtId="9" fontId="11" fillId="0" borderId="0" xfId="2" applyFont="1" applyFill="1" applyBorder="1"/>
    <xf numFmtId="44" fontId="10" fillId="0" borderId="0" xfId="4" applyFont="1" applyFill="1" applyBorder="1"/>
    <xf numFmtId="49" fontId="10" fillId="11" borderId="0" xfId="4" applyNumberFormat="1" applyFont="1" applyFill="1" applyBorder="1" applyAlignment="1" applyProtection="1">
      <alignment horizontal="center"/>
      <protection locked="0"/>
    </xf>
    <xf numFmtId="44" fontId="11" fillId="0" borderId="1" xfId="4" applyFont="1" applyFill="1" applyBorder="1" applyAlignment="1">
      <alignment horizontal="left"/>
    </xf>
    <xf numFmtId="164" fontId="22" fillId="0" borderId="0" xfId="1" applyFont="1" applyFill="1"/>
    <xf numFmtId="9" fontId="22" fillId="0" borderId="0" xfId="2" applyFont="1" applyFill="1"/>
    <xf numFmtId="10" fontId="53" fillId="0" borderId="1" xfId="2" applyNumberFormat="1" applyFont="1" applyFill="1" applyBorder="1"/>
    <xf numFmtId="164" fontId="51" fillId="13" borderId="0" xfId="1" applyFont="1" applyFill="1" applyAlignment="1">
      <alignment horizontal="left"/>
    </xf>
    <xf numFmtId="164" fontId="12" fillId="13" borderId="0" xfId="1" applyFont="1" applyFill="1"/>
    <xf numFmtId="44" fontId="10" fillId="13" borderId="0" xfId="65" applyFont="1" applyFill="1" applyBorder="1"/>
    <xf numFmtId="44" fontId="10" fillId="13" borderId="0" xfId="65" applyFont="1" applyFill="1" applyBorder="1" applyAlignment="1">
      <alignment horizontal="center"/>
    </xf>
    <xf numFmtId="9" fontId="10" fillId="13" borderId="0" xfId="2" applyFont="1" applyFill="1" applyBorder="1" applyAlignment="1">
      <alignment horizontal="center"/>
    </xf>
    <xf numFmtId="44" fontId="28" fillId="13" borderId="0" xfId="65" applyFont="1" applyFill="1" applyBorder="1" applyAlignment="1">
      <alignment horizontal="left"/>
    </xf>
    <xf numFmtId="44" fontId="11" fillId="0" borderId="0" xfId="65" applyFont="1" applyFill="1" applyBorder="1"/>
    <xf numFmtId="44" fontId="11" fillId="0" borderId="0" xfId="4" applyFont="1" applyFill="1" applyBorder="1" applyAlignment="1">
      <alignment horizontal="left"/>
    </xf>
    <xf numFmtId="0" fontId="0" fillId="14" borderId="0" xfId="0" applyFill="1"/>
    <xf numFmtId="44" fontId="0" fillId="14" borderId="0" xfId="65" applyFont="1" applyFill="1"/>
    <xf numFmtId="0" fontId="11" fillId="0" borderId="0" xfId="1" applyNumberFormat="1" applyFont="1" applyFill="1" applyBorder="1" applyAlignment="1" applyProtection="1">
      <alignment horizontal="center"/>
      <protection locked="0"/>
    </xf>
    <xf numFmtId="164" fontId="53" fillId="0" borderId="0" xfId="1" applyFont="1" applyFill="1"/>
    <xf numFmtId="0" fontId="20" fillId="9" borderId="11" xfId="1" applyNumberFormat="1" applyFont="1" applyFill="1" applyBorder="1" applyAlignment="1" applyProtection="1">
      <alignment horizontal="center"/>
      <protection locked="0"/>
    </xf>
    <xf numFmtId="0" fontId="11" fillId="9" borderId="15" xfId="1" applyNumberFormat="1" applyFont="1" applyFill="1" applyBorder="1" applyAlignment="1" applyProtection="1">
      <alignment horizontal="center"/>
      <protection locked="0"/>
    </xf>
    <xf numFmtId="164" fontId="55" fillId="0" borderId="0" xfId="1" applyFont="1" applyFill="1"/>
    <xf numFmtId="164" fontId="54" fillId="0" borderId="0" xfId="1" applyFont="1" applyFill="1"/>
    <xf numFmtId="8" fontId="11" fillId="0" borderId="0" xfId="1" applyNumberFormat="1" applyFont="1" applyFill="1" applyBorder="1" applyProtection="1"/>
    <xf numFmtId="8" fontId="11" fillId="0" borderId="0" xfId="1" applyNumberFormat="1" applyFont="1" applyFill="1" applyBorder="1"/>
    <xf numFmtId="164" fontId="56" fillId="0" borderId="0" xfId="1" applyFont="1" applyFill="1"/>
    <xf numFmtId="164" fontId="52" fillId="0" borderId="0" xfId="1" applyFont="1" applyFill="1"/>
    <xf numFmtId="164" fontId="52" fillId="0" borderId="0" xfId="1" applyFont="1" applyFill="1" applyAlignment="1">
      <alignment horizontal="right"/>
    </xf>
    <xf numFmtId="164" fontId="58" fillId="0" borderId="0" xfId="1" applyFont="1" applyFill="1" applyAlignment="1">
      <alignment horizontal="right"/>
    </xf>
    <xf numFmtId="168" fontId="53" fillId="0" borderId="1" xfId="1" applyNumberFormat="1" applyFont="1" applyFill="1" applyBorder="1" applyProtection="1"/>
    <xf numFmtId="168" fontId="53" fillId="0" borderId="0" xfId="1" applyNumberFormat="1" applyFont="1" applyFill="1" applyBorder="1" applyProtection="1"/>
    <xf numFmtId="168" fontId="57" fillId="0" borderId="0" xfId="1" applyNumberFormat="1" applyFont="1" applyFill="1" applyBorder="1" applyAlignment="1" applyProtection="1">
      <alignment horizontal="centerContinuous"/>
    </xf>
    <xf numFmtId="168" fontId="53" fillId="0" borderId="1" xfId="1" applyNumberFormat="1" applyFont="1" applyFill="1" applyBorder="1"/>
    <xf numFmtId="168" fontId="53" fillId="0" borderId="0" xfId="1" applyNumberFormat="1" applyFont="1" applyFill="1" applyBorder="1"/>
    <xf numFmtId="164" fontId="22" fillId="0" borderId="0" xfId="1" applyFont="1" applyFill="1" applyAlignment="1">
      <alignment horizontal="right"/>
    </xf>
    <xf numFmtId="10" fontId="53" fillId="0" borderId="0" xfId="2" applyNumberFormat="1" applyFont="1" applyFill="1" applyBorder="1"/>
    <xf numFmtId="164" fontId="51" fillId="15" borderId="0" xfId="1" applyFont="1" applyFill="1" applyAlignment="1">
      <alignment horizontal="left"/>
    </xf>
    <xf numFmtId="164" fontId="12" fillId="15" borderId="0" xfId="1" applyFont="1" applyFill="1"/>
    <xf numFmtId="44" fontId="10" fillId="15" borderId="0" xfId="65" applyFont="1" applyFill="1" applyBorder="1"/>
    <xf numFmtId="44" fontId="10" fillId="15" borderId="0" xfId="65" applyFont="1" applyFill="1" applyBorder="1" applyAlignment="1">
      <alignment horizontal="center"/>
    </xf>
    <xf numFmtId="9" fontId="10" fillId="15" borderId="0" xfId="2" applyFont="1" applyFill="1" applyBorder="1" applyAlignment="1">
      <alignment horizontal="center"/>
    </xf>
    <xf numFmtId="44" fontId="28" fillId="15" borderId="0" xfId="65" applyFont="1" applyFill="1" applyBorder="1" applyAlignment="1">
      <alignment horizontal="left"/>
    </xf>
    <xf numFmtId="164" fontId="51" fillId="16" borderId="0" xfId="1" applyFont="1" applyFill="1" applyAlignment="1">
      <alignment horizontal="left"/>
    </xf>
    <xf numFmtId="164" fontId="10" fillId="16" borderId="0" xfId="1" applyFont="1" applyFill="1"/>
    <xf numFmtId="165" fontId="10" fillId="16" borderId="0" xfId="1" applyNumberFormat="1" applyFont="1" applyFill="1" applyAlignment="1">
      <alignment horizontal="left"/>
    </xf>
    <xf numFmtId="9" fontId="10" fillId="16" borderId="0" xfId="2" applyFont="1" applyFill="1"/>
    <xf numFmtId="44" fontId="28" fillId="16" borderId="0" xfId="65" applyFont="1" applyFill="1" applyBorder="1" applyAlignment="1">
      <alignment horizontal="left"/>
    </xf>
    <xf numFmtId="44" fontId="53" fillId="7" borderId="1" xfId="4" applyFont="1" applyFill="1" applyBorder="1" applyAlignment="1">
      <alignment horizontal="left"/>
    </xf>
    <xf numFmtId="164" fontId="59" fillId="0" borderId="0" xfId="1" applyFont="1" applyFill="1"/>
    <xf numFmtId="164" fontId="59" fillId="0" borderId="0" xfId="1" applyFont="1" applyFill="1" applyBorder="1"/>
    <xf numFmtId="164" fontId="60" fillId="0" borderId="0" xfId="1" applyFont="1" applyFill="1"/>
    <xf numFmtId="164" fontId="60" fillId="0" borderId="0" xfId="1" applyFont="1" applyFill="1" applyBorder="1"/>
    <xf numFmtId="164" fontId="52" fillId="0" borderId="0" xfId="1" applyFont="1" applyFill="1" applyAlignment="1">
      <alignment horizontal="left"/>
    </xf>
    <xf numFmtId="44" fontId="11" fillId="4" borderId="0" xfId="65" applyFont="1" applyFill="1" applyBorder="1"/>
    <xf numFmtId="44" fontId="28" fillId="14" borderId="1" xfId="65" applyFont="1" applyFill="1" applyBorder="1" applyAlignment="1">
      <alignment horizontal="left"/>
    </xf>
    <xf numFmtId="44" fontId="28" fillId="14" borderId="0" xfId="65" applyFont="1" applyFill="1" applyBorder="1" applyAlignment="1">
      <alignment horizontal="left"/>
    </xf>
    <xf numFmtId="164" fontId="12" fillId="14" borderId="0" xfId="1" applyFont="1" applyFill="1"/>
    <xf numFmtId="9" fontId="10" fillId="14" borderId="0" xfId="2" applyFont="1" applyFill="1" applyAlignment="1">
      <alignment horizontal="left"/>
    </xf>
    <xf numFmtId="164" fontId="13" fillId="14" borderId="0" xfId="1" applyFont="1" applyFill="1" applyBorder="1"/>
    <xf numFmtId="164" fontId="29" fillId="14" borderId="0" xfId="1" applyFont="1" applyFill="1"/>
    <xf numFmtId="164" fontId="40" fillId="14" borderId="0" xfId="1" applyFont="1" applyFill="1"/>
    <xf numFmtId="164" fontId="40" fillId="14" borderId="0" xfId="1" applyFont="1" applyFill="1" applyBorder="1"/>
    <xf numFmtId="0" fontId="39" fillId="14" borderId="0" xfId="1" applyNumberFormat="1" applyFont="1" applyFill="1" applyBorder="1" applyAlignment="1">
      <alignment horizontal="center"/>
    </xf>
    <xf numFmtId="164" fontId="13" fillId="14" borderId="0" xfId="1" applyFont="1" applyFill="1"/>
    <xf numFmtId="49" fontId="10" fillId="7" borderId="0" xfId="65" applyNumberFormat="1" applyFont="1" applyFill="1" applyBorder="1" applyAlignment="1" applyProtection="1">
      <alignment horizontal="center"/>
      <protection locked="0"/>
    </xf>
    <xf numFmtId="44" fontId="11" fillId="14" borderId="0" xfId="65" applyFont="1" applyFill="1" applyBorder="1"/>
    <xf numFmtId="44" fontId="28" fillId="14" borderId="0" xfId="65" applyFont="1" applyFill="1" applyBorder="1"/>
    <xf numFmtId="9" fontId="28" fillId="14" borderId="0" xfId="2" applyFont="1" applyFill="1" applyBorder="1"/>
    <xf numFmtId="44" fontId="39" fillId="14" borderId="0" xfId="65" applyFont="1" applyFill="1" applyBorder="1" applyAlignment="1">
      <alignment horizontal="center"/>
    </xf>
    <xf numFmtId="44" fontId="10" fillId="14" borderId="0" xfId="65" applyFont="1" applyFill="1" applyBorder="1"/>
    <xf numFmtId="9" fontId="10" fillId="14" borderId="0" xfId="2" applyFont="1" applyFill="1" applyBorder="1" applyAlignment="1">
      <alignment horizontal="center"/>
    </xf>
    <xf numFmtId="164" fontId="53" fillId="14" borderId="0" xfId="1" applyFont="1" applyFill="1"/>
    <xf numFmtId="9" fontId="29" fillId="14" borderId="0" xfId="2" applyFont="1" applyFill="1"/>
    <xf numFmtId="9" fontId="12" fillId="14" borderId="0" xfId="2" applyFont="1" applyFill="1"/>
    <xf numFmtId="164" fontId="22" fillId="14" borderId="0" xfId="1" applyFont="1" applyFill="1"/>
    <xf numFmtId="0" fontId="7" fillId="8" borderId="1" xfId="0" applyFont="1" applyFill="1" applyBorder="1" applyProtection="1">
      <protection locked="0"/>
    </xf>
    <xf numFmtId="0" fontId="11" fillId="0" borderId="2" xfId="0" applyFont="1" applyFill="1" applyBorder="1" applyAlignment="1">
      <alignment wrapText="1"/>
    </xf>
    <xf numFmtId="164" fontId="12" fillId="0" borderId="0" xfId="1" applyFont="1" applyFill="1" applyBorder="1" applyAlignment="1">
      <alignment horizontal="left"/>
    </xf>
    <xf numFmtId="0" fontId="42" fillId="10" borderId="3" xfId="0" applyFont="1" applyFill="1" applyBorder="1" applyAlignment="1">
      <alignment horizontal="center" wrapText="1"/>
    </xf>
    <xf numFmtId="0" fontId="42" fillId="10" borderId="5" xfId="0" applyFont="1" applyFill="1" applyBorder="1" applyAlignment="1">
      <alignment horizontal="center" wrapText="1"/>
    </xf>
    <xf numFmtId="0" fontId="42" fillId="10" borderId="4" xfId="0" applyFont="1" applyFill="1" applyBorder="1" applyAlignment="1">
      <alignment horizontal="center" wrapText="1"/>
    </xf>
    <xf numFmtId="0" fontId="43" fillId="0" borderId="17" xfId="0" applyFont="1" applyFill="1" applyBorder="1" applyAlignment="1">
      <alignment horizontal="center" wrapText="1"/>
    </xf>
    <xf numFmtId="0" fontId="43" fillId="0" borderId="19" xfId="0" applyFont="1" applyFill="1" applyBorder="1" applyAlignment="1">
      <alignment horizontal="center" wrapText="1"/>
    </xf>
    <xf numFmtId="0" fontId="43" fillId="0" borderId="18" xfId="0" applyFont="1" applyFill="1" applyBorder="1" applyAlignment="1">
      <alignment horizontal="center" wrapText="1"/>
    </xf>
    <xf numFmtId="9" fontId="43" fillId="3" borderId="17" xfId="2" applyFont="1" applyFill="1" applyBorder="1" applyAlignment="1">
      <alignment horizontal="center" wrapText="1"/>
    </xf>
    <xf numFmtId="9" fontId="43" fillId="3" borderId="19" xfId="2" applyFont="1" applyFill="1" applyBorder="1" applyAlignment="1">
      <alignment horizontal="center" wrapText="1"/>
    </xf>
    <xf numFmtId="9" fontId="43" fillId="3" borderId="18" xfId="2" applyFont="1" applyFill="1" applyBorder="1" applyAlignment="1">
      <alignment horizontal="center" wrapText="1"/>
    </xf>
    <xf numFmtId="9" fontId="42" fillId="10" borderId="3" xfId="2" applyFont="1" applyFill="1" applyBorder="1" applyAlignment="1">
      <alignment horizontal="center"/>
    </xf>
    <xf numFmtId="9" fontId="42" fillId="10" borderId="5" xfId="2" applyFont="1" applyFill="1" applyBorder="1" applyAlignment="1">
      <alignment horizontal="center"/>
    </xf>
    <xf numFmtId="9" fontId="42" fillId="10" borderId="4" xfId="2" applyFont="1" applyFill="1" applyBorder="1" applyAlignment="1">
      <alignment horizontal="center"/>
    </xf>
    <xf numFmtId="9" fontId="43" fillId="0" borderId="17" xfId="2" applyFont="1" applyFill="1" applyBorder="1" applyAlignment="1">
      <alignment horizontal="center" wrapText="1"/>
    </xf>
    <xf numFmtId="9" fontId="43" fillId="0" borderId="18" xfId="2" applyFont="1" applyFill="1" applyBorder="1" applyAlignment="1">
      <alignment horizontal="center" wrapText="1"/>
    </xf>
    <xf numFmtId="0" fontId="43" fillId="0" borderId="17" xfId="0" applyFont="1" applyFill="1" applyBorder="1" applyAlignment="1">
      <alignment horizontal="center"/>
    </xf>
    <xf numFmtId="0" fontId="43" fillId="0" borderId="1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42" fillId="10" borderId="3" xfId="0" applyFont="1" applyFill="1" applyBorder="1" applyAlignment="1">
      <alignment horizontal="center"/>
    </xf>
    <xf numFmtId="0" fontId="42" fillId="10" borderId="4" xfId="0" applyFont="1" applyFill="1" applyBorder="1" applyAlignment="1">
      <alignment horizontal="center"/>
    </xf>
    <xf numFmtId="9" fontId="29" fillId="0" borderId="3" xfId="2" applyFont="1" applyFill="1" applyBorder="1" applyAlignment="1">
      <alignment horizontal="center" vertical="center" wrapText="1"/>
    </xf>
    <xf numFmtId="9" fontId="29" fillId="0" borderId="4" xfId="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 vertical="center" wrapText="1"/>
    </xf>
    <xf numFmtId="9" fontId="29" fillId="0" borderId="17" xfId="2" applyFont="1" applyFill="1" applyBorder="1" applyAlignment="1">
      <alignment horizontal="center" vertical="center" wrapText="1"/>
    </xf>
  </cellXfs>
  <cellStyles count="66">
    <cellStyle name="amount" xfId="11" xr:uid="{00000000-0005-0000-0000-000000000000}"/>
    <cellStyle name="Comma" xfId="1" builtinId="3"/>
    <cellStyle name="Comma [0] 2" xfId="20" xr:uid="{00000000-0005-0000-0000-000002000000}"/>
    <cellStyle name="Comma 2" xfId="15" xr:uid="{00000000-0005-0000-0000-000003000000}"/>
    <cellStyle name="Comma 2 2" xfId="48" xr:uid="{00000000-0005-0000-0000-000004000000}"/>
    <cellStyle name="Comma 2 3" xfId="50" xr:uid="{00000000-0005-0000-0000-000005000000}"/>
    <cellStyle name="Comma 2 4" xfId="53" xr:uid="{00000000-0005-0000-0000-000006000000}"/>
    <cellStyle name="Currency" xfId="65" builtinId="4"/>
    <cellStyle name="Currency 2" xfId="4" xr:uid="{00000000-0005-0000-0000-000008000000}"/>
    <cellStyle name="Currency 2 2" xfId="21" xr:uid="{00000000-0005-0000-0000-000009000000}"/>
    <cellStyle name="Currency 2 2 2" xfId="56" xr:uid="{00000000-0005-0000-0000-00000A000000}"/>
    <cellStyle name="Currency 2 2 3" xfId="63" xr:uid="{00000000-0005-0000-0000-00000B000000}"/>
    <cellStyle name="Currency 2 3" xfId="46" xr:uid="{00000000-0005-0000-0000-00000C000000}"/>
    <cellStyle name="Currency 2 4" xfId="59" xr:uid="{00000000-0005-0000-0000-00000D000000}"/>
    <cellStyle name="Currency 3" xfId="7" xr:uid="{00000000-0005-0000-0000-00000E000000}"/>
    <cellStyle name="Currency 3 2" xfId="23" xr:uid="{00000000-0005-0000-0000-00000F000000}"/>
    <cellStyle name="Currency 3 2 2" xfId="29" xr:uid="{00000000-0005-0000-0000-000010000000}"/>
    <cellStyle name="Currency 3 2 2 2" xfId="43" xr:uid="{00000000-0005-0000-0000-000011000000}"/>
    <cellStyle name="Currency 3 2 3" xfId="37" xr:uid="{00000000-0005-0000-0000-000012000000}"/>
    <cellStyle name="Currency 3 3" xfId="17" xr:uid="{00000000-0005-0000-0000-000013000000}"/>
    <cellStyle name="Currency 3 3 2" xfId="34" xr:uid="{00000000-0005-0000-0000-000014000000}"/>
    <cellStyle name="Currency 3 4" xfId="26" xr:uid="{00000000-0005-0000-0000-000015000000}"/>
    <cellStyle name="Currency 3 4 2" xfId="40" xr:uid="{00000000-0005-0000-0000-000016000000}"/>
    <cellStyle name="Currency 3 5" xfId="32" xr:uid="{00000000-0005-0000-0000-000017000000}"/>
    <cellStyle name="header" xfId="13" xr:uid="{00000000-0005-0000-0000-000018000000}"/>
    <cellStyle name="Header Total" xfId="12" xr:uid="{00000000-0005-0000-0000-000019000000}"/>
    <cellStyle name="Header1" xfId="8" xr:uid="{00000000-0005-0000-0000-00001A000000}"/>
    <cellStyle name="Header2" xfId="14" xr:uid="{00000000-0005-0000-0000-00001B000000}"/>
    <cellStyle name="Header3" xfId="9" xr:uid="{00000000-0005-0000-0000-00001C000000}"/>
    <cellStyle name="Normal" xfId="0" builtinId="0"/>
    <cellStyle name="Normal 2" xfId="5" xr:uid="{00000000-0005-0000-0000-00001E000000}"/>
    <cellStyle name="Normal 2 2" xfId="10" xr:uid="{00000000-0005-0000-0000-00001F000000}"/>
    <cellStyle name="Normal 2 2 2" xfId="19" xr:uid="{00000000-0005-0000-0000-000020000000}"/>
    <cellStyle name="Normal 3" xfId="3" xr:uid="{00000000-0005-0000-0000-000021000000}"/>
    <cellStyle name="Normal 3 2" xfId="55" xr:uid="{00000000-0005-0000-0000-000022000000}"/>
    <cellStyle name="Normal 3 2 2" xfId="62" xr:uid="{00000000-0005-0000-0000-000023000000}"/>
    <cellStyle name="Normal 3 3" xfId="45" xr:uid="{00000000-0005-0000-0000-000024000000}"/>
    <cellStyle name="Normal 3 4" xfId="58" xr:uid="{00000000-0005-0000-0000-000025000000}"/>
    <cellStyle name="Normal 4" xfId="6" xr:uid="{00000000-0005-0000-0000-000026000000}"/>
    <cellStyle name="Normal 4 2" xfId="22" xr:uid="{00000000-0005-0000-0000-000027000000}"/>
    <cellStyle name="Normal 4 2 2" xfId="28" xr:uid="{00000000-0005-0000-0000-000028000000}"/>
    <cellStyle name="Normal 4 2 2 2" xfId="42" xr:uid="{00000000-0005-0000-0000-000029000000}"/>
    <cellStyle name="Normal 4 2 3" xfId="36" xr:uid="{00000000-0005-0000-0000-00002A000000}"/>
    <cellStyle name="Normal 4 2 4" xfId="52" xr:uid="{00000000-0005-0000-0000-00002B000000}"/>
    <cellStyle name="Normal 4 3" xfId="16" xr:uid="{00000000-0005-0000-0000-00002C000000}"/>
    <cellStyle name="Normal 4 3 2" xfId="33" xr:uid="{00000000-0005-0000-0000-00002D000000}"/>
    <cellStyle name="Normal 4 4" xfId="25" xr:uid="{00000000-0005-0000-0000-00002E000000}"/>
    <cellStyle name="Normal 4 4 2" xfId="39" xr:uid="{00000000-0005-0000-0000-00002F000000}"/>
    <cellStyle name="Normal 4 5" xfId="31" xr:uid="{00000000-0005-0000-0000-000030000000}"/>
    <cellStyle name="Normal 4 6" xfId="51" xr:uid="{00000000-0005-0000-0000-000031000000}"/>
    <cellStyle name="Normal 4 7" xfId="61" xr:uid="{00000000-0005-0000-0000-000032000000}"/>
    <cellStyle name="Normal 5" xfId="49" xr:uid="{00000000-0005-0000-0000-000033000000}"/>
    <cellStyle name="Percent" xfId="2" builtinId="5"/>
    <cellStyle name="Percent 2" xfId="18" xr:uid="{00000000-0005-0000-0000-000035000000}"/>
    <cellStyle name="Percent 2 2" xfId="24" xr:uid="{00000000-0005-0000-0000-000036000000}"/>
    <cellStyle name="Percent 2 2 2" xfId="30" xr:uid="{00000000-0005-0000-0000-000037000000}"/>
    <cellStyle name="Percent 2 2 2 2" xfId="44" xr:uid="{00000000-0005-0000-0000-000038000000}"/>
    <cellStyle name="Percent 2 2 3" xfId="38" xr:uid="{00000000-0005-0000-0000-000039000000}"/>
    <cellStyle name="Percent 2 2 4" xfId="57" xr:uid="{00000000-0005-0000-0000-00003A000000}"/>
    <cellStyle name="Percent 2 2 5" xfId="64" xr:uid="{00000000-0005-0000-0000-00003B000000}"/>
    <cellStyle name="Percent 2 3" xfId="27" xr:uid="{00000000-0005-0000-0000-00003C000000}"/>
    <cellStyle name="Percent 2 3 2" xfId="41" xr:uid="{00000000-0005-0000-0000-00003D000000}"/>
    <cellStyle name="Percent 2 4" xfId="35" xr:uid="{00000000-0005-0000-0000-00003E000000}"/>
    <cellStyle name="Percent 2 5" xfId="47" xr:uid="{00000000-0005-0000-0000-00003F000000}"/>
    <cellStyle name="Percent 2 6" xfId="60" xr:uid="{00000000-0005-0000-0000-000040000000}"/>
    <cellStyle name="Percent 3" xfId="54" xr:uid="{00000000-0005-0000-0000-00004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dialogsheet" Target="dialogsheets/sheet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dialogsheet" Target="dialogsheets/sheet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ialog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dialog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dialogsheets/sheet1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r6="http://schemas.microsoft.com/office/spreadsheetml/2016/revision6" mc:Ignorable="x14ac xr xr2 xr3 xr6" xr6:uid="{00000000-0001-0000-0D00-000000000000}">
  <sheetViews>
    <sheetView showRowColHeaders="0" showZeros="0" showOutlineSymbols="0" workbookViewId="0"/>
  </sheetViews>
  <sheetFormatPr defaultColWidth="1" defaultRowHeight="5.25" customHeight="1" x14ac:dyDescent="0.2"/>
  <sheetProtection sheet="1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dialogsheet>
</file>

<file path=xl/dialogsheets/sheet2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r6="http://schemas.microsoft.com/office/spreadsheetml/2016/revision6" mc:Ignorable="x14ac xr xr2 xr3 xr6" xr6:uid="{00000000-0001-0000-0F00-000000000000}">
  <sheetViews>
    <sheetView showRowColHeaders="0" showZeros="0" showOutlineSymbols="0" workbookViewId="0"/>
  </sheetViews>
  <sheetFormatPr defaultColWidth="1" defaultRowHeight="5.25" customHeight="1" x14ac:dyDescent="0.2"/>
  <sheetProtection sheet="1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dialogsheet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Main Menu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26625" name="Butto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Main Menu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4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Main Menu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0"/>
  <sheetViews>
    <sheetView showGridLines="0" zoomScaleNormal="100" workbookViewId="0">
      <selection activeCell="C9" sqref="C9"/>
    </sheetView>
  </sheetViews>
  <sheetFormatPr defaultColWidth="9.140625" defaultRowHeight="11.25" x14ac:dyDescent="0.2"/>
  <cols>
    <col min="1" max="1" width="2.140625" style="100" customWidth="1"/>
    <col min="2" max="2" width="30.7109375" style="1" bestFit="1" customWidth="1"/>
    <col min="3" max="3" width="72.7109375" style="2" bestFit="1" customWidth="1"/>
    <col min="4" max="9" width="9.140625" style="100"/>
    <col min="10" max="16384" width="9.140625" style="2"/>
  </cols>
  <sheetData>
    <row r="1" spans="1:9" x14ac:dyDescent="0.2">
      <c r="A1" s="163"/>
      <c r="B1" s="165" t="s">
        <v>68</v>
      </c>
      <c r="C1" s="3"/>
      <c r="D1" s="85"/>
      <c r="E1" s="85"/>
      <c r="F1" s="85"/>
      <c r="G1" s="85"/>
      <c r="H1" s="85"/>
      <c r="I1" s="85"/>
    </row>
    <row r="2" spans="1:9" x14ac:dyDescent="0.2">
      <c r="A2" s="164"/>
      <c r="B2" s="350" t="s">
        <v>178</v>
      </c>
      <c r="C2" s="4"/>
      <c r="D2" s="85"/>
      <c r="E2" s="85"/>
      <c r="F2" s="85"/>
      <c r="G2" s="85"/>
      <c r="H2" s="85"/>
      <c r="I2" s="85"/>
    </row>
    <row r="3" spans="1:9" x14ac:dyDescent="0.2">
      <c r="A3" s="164"/>
      <c r="B3" s="350" t="s">
        <v>132</v>
      </c>
      <c r="C3" s="4"/>
      <c r="D3" s="85"/>
      <c r="E3" s="85"/>
      <c r="F3" s="85"/>
      <c r="G3" s="85"/>
      <c r="H3" s="85"/>
      <c r="I3" s="85"/>
    </row>
    <row r="4" spans="1:9" x14ac:dyDescent="0.2">
      <c r="A4" s="164"/>
      <c r="B4" s="349" t="s">
        <v>130</v>
      </c>
      <c r="C4" s="4" t="s">
        <v>131</v>
      </c>
      <c r="D4" s="85"/>
      <c r="E4" s="85"/>
      <c r="F4" s="85"/>
      <c r="G4" s="85"/>
      <c r="H4" s="85"/>
      <c r="I4" s="85"/>
    </row>
    <row r="5" spans="1:9" ht="12.75" customHeight="1" x14ac:dyDescent="0.2">
      <c r="A5" s="164"/>
      <c r="B5" s="161" t="s">
        <v>24</v>
      </c>
      <c r="C5" s="4" t="s">
        <v>135</v>
      </c>
      <c r="D5" s="85"/>
      <c r="E5" s="85"/>
      <c r="F5" s="85"/>
      <c r="G5" s="85"/>
      <c r="H5" s="85"/>
      <c r="I5" s="85"/>
    </row>
    <row r="6" spans="1:9" ht="12.75" customHeight="1" x14ac:dyDescent="0.2">
      <c r="A6" s="164"/>
      <c r="B6" s="161" t="s">
        <v>133</v>
      </c>
      <c r="C6" s="4" t="s">
        <v>136</v>
      </c>
      <c r="D6" s="85"/>
      <c r="E6" s="85"/>
      <c r="F6" s="85"/>
      <c r="G6" s="85"/>
      <c r="H6" s="85"/>
      <c r="I6" s="85"/>
    </row>
    <row r="7" spans="1:9" ht="12.75" customHeight="1" x14ac:dyDescent="0.2">
      <c r="A7" s="164"/>
      <c r="B7" s="161" t="s">
        <v>85</v>
      </c>
      <c r="C7" s="4" t="s">
        <v>0</v>
      </c>
      <c r="D7" s="85"/>
      <c r="E7" s="85"/>
      <c r="F7" s="85"/>
      <c r="G7" s="85"/>
      <c r="H7" s="85"/>
      <c r="I7" s="85"/>
    </row>
    <row r="8" spans="1:9" ht="12.75" customHeight="1" x14ac:dyDescent="0.2">
      <c r="A8" s="164"/>
      <c r="B8" s="161" t="s">
        <v>86</v>
      </c>
      <c r="C8" s="4" t="s">
        <v>83</v>
      </c>
      <c r="D8" s="85"/>
      <c r="E8" s="85"/>
      <c r="F8" s="85"/>
      <c r="G8" s="85"/>
      <c r="H8" s="85"/>
      <c r="I8" s="85"/>
    </row>
    <row r="9" spans="1:9" ht="12.75" customHeight="1" x14ac:dyDescent="0.2">
      <c r="A9" s="164"/>
      <c r="B9" s="161" t="s">
        <v>32</v>
      </c>
      <c r="C9" s="4" t="s">
        <v>25</v>
      </c>
      <c r="D9" s="85"/>
      <c r="E9" s="85"/>
      <c r="F9" s="85"/>
      <c r="G9" s="85"/>
      <c r="H9" s="85"/>
      <c r="I9" s="85"/>
    </row>
    <row r="10" spans="1:9" ht="12.75" customHeight="1" x14ac:dyDescent="0.2">
      <c r="A10" s="164"/>
      <c r="B10" s="161" t="s">
        <v>75</v>
      </c>
      <c r="C10" s="4" t="s">
        <v>17</v>
      </c>
      <c r="D10" s="85"/>
      <c r="E10" s="85"/>
      <c r="F10" s="85"/>
      <c r="G10" s="85"/>
      <c r="H10" s="85"/>
      <c r="I10" s="85"/>
    </row>
    <row r="11" spans="1:9" x14ac:dyDescent="0.2">
      <c r="A11" s="164"/>
      <c r="B11" s="161"/>
      <c r="C11" s="4"/>
      <c r="D11" s="85"/>
      <c r="E11" s="85"/>
      <c r="F11" s="85"/>
      <c r="G11" s="85"/>
      <c r="H11" s="85"/>
      <c r="I11" s="85"/>
    </row>
    <row r="12" spans="1:9" ht="12" thickBot="1" x14ac:dyDescent="0.25">
      <c r="A12" s="85"/>
      <c r="B12" s="162"/>
      <c r="C12" s="5"/>
      <c r="D12" s="85"/>
      <c r="E12" s="85"/>
      <c r="F12" s="85"/>
      <c r="G12" s="85"/>
      <c r="H12" s="85"/>
      <c r="I12" s="85"/>
    </row>
    <row r="13" spans="1:9" x14ac:dyDescent="0.2">
      <c r="B13" s="352" t="s">
        <v>137</v>
      </c>
    </row>
    <row r="15" spans="1:9" ht="12" thickBot="1" x14ac:dyDescent="0.25">
      <c r="B15" s="353" t="s">
        <v>138</v>
      </c>
    </row>
    <row r="16" spans="1:9" x14ac:dyDescent="0.2">
      <c r="B16" s="357" t="s">
        <v>140</v>
      </c>
      <c r="C16" s="358" t="s">
        <v>141</v>
      </c>
    </row>
    <row r="17" spans="2:3" x14ac:dyDescent="0.2">
      <c r="B17" s="354" t="s">
        <v>142</v>
      </c>
      <c r="C17" s="355" t="s">
        <v>145</v>
      </c>
    </row>
    <row r="18" spans="2:3" x14ac:dyDescent="0.2">
      <c r="B18" s="354" t="s">
        <v>143</v>
      </c>
      <c r="C18" s="355" t="s">
        <v>146</v>
      </c>
    </row>
    <row r="19" spans="2:3" x14ac:dyDescent="0.2">
      <c r="B19" s="354" t="s">
        <v>125</v>
      </c>
      <c r="C19" s="355" t="s">
        <v>147</v>
      </c>
    </row>
    <row r="20" spans="2:3" ht="12" thickBot="1" x14ac:dyDescent="0.25">
      <c r="B20" s="356" t="s">
        <v>139</v>
      </c>
      <c r="C20" s="360" t="s">
        <v>148</v>
      </c>
    </row>
  </sheetData>
  <phoneticPr fontId="0" type="noConversion"/>
  <printOptions gridLinesSet="0"/>
  <pageMargins left="0.75" right="0.75" top="1" bottom="1" header="0.5" footer="0.5"/>
  <pageSetup paperSize="5" orientation="landscape" horizontalDpi="4294967292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4"/>
  <sheetViews>
    <sheetView zoomScale="131" workbookViewId="0">
      <selection activeCell="D25" sqref="D25"/>
    </sheetView>
  </sheetViews>
  <sheetFormatPr defaultColWidth="8.7109375" defaultRowHeight="12.75" x14ac:dyDescent="0.2"/>
  <cols>
    <col min="1" max="1" width="39" bestFit="1" customWidth="1"/>
    <col min="2" max="4" width="16.7109375" customWidth="1"/>
    <col min="5" max="5" width="19.7109375" bestFit="1" customWidth="1"/>
    <col min="6" max="6" width="16.7109375" customWidth="1"/>
    <col min="7" max="7" width="20.7109375" customWidth="1"/>
  </cols>
  <sheetData>
    <row r="2" spans="1:5" x14ac:dyDescent="0.2">
      <c r="A2" s="25" t="s">
        <v>36</v>
      </c>
      <c r="B2" s="447" t="s">
        <v>178</v>
      </c>
      <c r="C2" s="325"/>
      <c r="D2" s="325"/>
      <c r="E2" s="325"/>
    </row>
    <row r="3" spans="1:5" x14ac:dyDescent="0.2">
      <c r="A3" s="25" t="s">
        <v>4</v>
      </c>
      <c r="B3" s="326" t="s">
        <v>132</v>
      </c>
      <c r="C3" s="325"/>
      <c r="D3" s="325"/>
      <c r="E3" s="325"/>
    </row>
    <row r="4" spans="1:5" x14ac:dyDescent="0.2">
      <c r="A4" s="25" t="s">
        <v>110</v>
      </c>
      <c r="B4" s="327" t="s">
        <v>179</v>
      </c>
      <c r="C4" s="328"/>
      <c r="D4" s="328"/>
      <c r="E4" s="328"/>
    </row>
    <row r="5" spans="1:5" x14ac:dyDescent="0.2">
      <c r="A5" s="25"/>
    </row>
    <row r="6" spans="1:5" x14ac:dyDescent="0.2">
      <c r="C6" s="201"/>
    </row>
    <row r="7" spans="1:5" x14ac:dyDescent="0.2">
      <c r="B7" s="265" t="s">
        <v>94</v>
      </c>
      <c r="C7" s="265" t="s">
        <v>95</v>
      </c>
      <c r="D7" s="265" t="s">
        <v>96</v>
      </c>
      <c r="E7" s="288" t="s">
        <v>126</v>
      </c>
    </row>
    <row r="8" spans="1:5" x14ac:dyDescent="0.2">
      <c r="A8" s="201" t="s">
        <v>99</v>
      </c>
      <c r="B8" s="266">
        <f>'Sal&amp;Fr'!AL17</f>
        <v>0</v>
      </c>
      <c r="C8" s="266">
        <f>'Sal&amp;Fr'!AL31</f>
        <v>0</v>
      </c>
      <c r="D8" s="266">
        <f>'Sal&amp;Fr'!AL45</f>
        <v>0</v>
      </c>
      <c r="E8" s="289">
        <f>SUM(B8:D8)</f>
        <v>0</v>
      </c>
    </row>
    <row r="9" spans="1:5" ht="13.5" thickBot="1" x14ac:dyDescent="0.25">
      <c r="A9" s="201" t="s">
        <v>64</v>
      </c>
      <c r="B9" s="267">
        <f>'Sal&amp;Fr'!AM17</f>
        <v>0</v>
      </c>
      <c r="C9" s="267">
        <f>'Sal&amp;Fr'!AM31</f>
        <v>0</v>
      </c>
      <c r="D9" s="267">
        <f>'Sal&amp;Fr'!AM45</f>
        <v>0</v>
      </c>
      <c r="E9" s="267">
        <f>SUM(B9:D9)</f>
        <v>0</v>
      </c>
    </row>
    <row r="10" spans="1:5" ht="13.5" thickTop="1" x14ac:dyDescent="0.2">
      <c r="A10" s="201" t="s">
        <v>100</v>
      </c>
      <c r="B10" s="266">
        <f>B8+B9</f>
        <v>0</v>
      </c>
      <c r="C10" s="266">
        <f t="shared" ref="C10:D10" si="0">C8+C9</f>
        <v>0</v>
      </c>
      <c r="D10" s="266">
        <f t="shared" si="0"/>
        <v>0</v>
      </c>
      <c r="E10" s="289">
        <f>SUM(B10:D10)</f>
        <v>0</v>
      </c>
    </row>
    <row r="11" spans="1:5" x14ac:dyDescent="0.2">
      <c r="A11" s="201"/>
      <c r="B11" s="266"/>
      <c r="C11" s="266"/>
      <c r="D11" s="266"/>
    </row>
    <row r="12" spans="1:5" x14ac:dyDescent="0.2">
      <c r="A12" s="201" t="s">
        <v>101</v>
      </c>
      <c r="B12" s="266">
        <f>Matls!Y28</f>
        <v>0</v>
      </c>
      <c r="C12" s="266">
        <f>Matls!Y55</f>
        <v>0</v>
      </c>
      <c r="D12" s="266">
        <f>Matls!Y82</f>
        <v>0</v>
      </c>
      <c r="E12" s="289">
        <f>SUM(B12:D12)</f>
        <v>0</v>
      </c>
    </row>
    <row r="13" spans="1:5" x14ac:dyDescent="0.2">
      <c r="A13" s="201" t="s">
        <v>102</v>
      </c>
      <c r="B13" s="266">
        <f>Equip!AD28</f>
        <v>0</v>
      </c>
      <c r="C13" s="266">
        <f>Equip!AD55</f>
        <v>0</v>
      </c>
      <c r="D13" s="266">
        <f>Equip!AD82</f>
        <v>0</v>
      </c>
      <c r="E13" s="289">
        <f>SUM(B13:D13)</f>
        <v>0</v>
      </c>
    </row>
    <row r="14" spans="1:5" ht="13.5" thickBot="1" x14ac:dyDescent="0.25">
      <c r="A14" s="201" t="s">
        <v>32</v>
      </c>
      <c r="B14" s="267">
        <f>Other!Y18</f>
        <v>0</v>
      </c>
      <c r="C14" s="267">
        <f>Other!Y35</f>
        <v>0</v>
      </c>
      <c r="D14" s="267">
        <f>Other!Y52</f>
        <v>0</v>
      </c>
      <c r="E14" s="267">
        <f>SUM(B14:D14)</f>
        <v>0</v>
      </c>
    </row>
    <row r="15" spans="1:5" ht="13.5" thickTop="1" x14ac:dyDescent="0.2">
      <c r="A15" s="201" t="s">
        <v>103</v>
      </c>
      <c r="B15" s="266">
        <f>SUM(B12:B14)</f>
        <v>0</v>
      </c>
      <c r="C15" s="266">
        <f t="shared" ref="C15:E15" si="1">SUM(C12:C14)</f>
        <v>0</v>
      </c>
      <c r="D15" s="266">
        <f t="shared" si="1"/>
        <v>0</v>
      </c>
      <c r="E15" s="266">
        <f t="shared" si="1"/>
        <v>0</v>
      </c>
    </row>
    <row r="16" spans="1:5" x14ac:dyDescent="0.2">
      <c r="B16" s="266"/>
      <c r="C16" s="266"/>
      <c r="D16" s="266"/>
    </row>
    <row r="17" spans="1:5" x14ac:dyDescent="0.2">
      <c r="A17" s="268" t="s">
        <v>122</v>
      </c>
      <c r="B17" s="269">
        <f>B10+B15</f>
        <v>0</v>
      </c>
      <c r="C17" s="269">
        <f t="shared" ref="C17:D17" si="2">C10+C15</f>
        <v>0</v>
      </c>
      <c r="D17" s="269">
        <f t="shared" si="2"/>
        <v>0</v>
      </c>
      <c r="E17" s="289">
        <f>E15+E10</f>
        <v>0</v>
      </c>
    </row>
    <row r="18" spans="1:5" x14ac:dyDescent="0.2">
      <c r="B18" s="266"/>
      <c r="C18" s="266"/>
      <c r="D18" s="266"/>
    </row>
    <row r="19" spans="1:5" x14ac:dyDescent="0.2">
      <c r="A19" s="201" t="s">
        <v>153</v>
      </c>
      <c r="B19" s="266">
        <f>SUM('Rate - Year 1'!$G$73:$Y$73)</f>
        <v>0</v>
      </c>
      <c r="C19" s="266">
        <f>SUM('Rate - Year 2'!$G$73:$Y$73)</f>
        <v>0</v>
      </c>
      <c r="D19" s="266">
        <f>SUM('Rate - Year 3'!$G$73:$Y$73)</f>
        <v>0</v>
      </c>
      <c r="E19" s="289">
        <f>SUM(B19:D19)</f>
        <v>0</v>
      </c>
    </row>
    <row r="20" spans="1:5" x14ac:dyDescent="0.2">
      <c r="B20" s="266"/>
      <c r="C20" s="266"/>
      <c r="D20" s="266"/>
    </row>
    <row r="21" spans="1:5" x14ac:dyDescent="0.2">
      <c r="A21" s="201" t="s">
        <v>154</v>
      </c>
      <c r="B21" s="266">
        <f>SUM('Rate - Year 1'!$G$75:$Y$75)</f>
        <v>0</v>
      </c>
      <c r="C21" s="266">
        <f>SUM('Rate - Year 2'!$G$75:$Y$75)</f>
        <v>0</v>
      </c>
      <c r="D21" s="266">
        <f>SUM('Rate - Year 3'!$G$75:$Y$75)</f>
        <v>0</v>
      </c>
      <c r="E21" s="289">
        <f>SUM(B21:D21)</f>
        <v>0</v>
      </c>
    </row>
    <row r="22" spans="1:5" x14ac:dyDescent="0.2">
      <c r="B22" s="266"/>
      <c r="C22" s="266"/>
      <c r="D22" s="266"/>
    </row>
    <row r="23" spans="1:5" ht="8.4499999999999993" customHeight="1" x14ac:dyDescent="0.2">
      <c r="A23" s="387"/>
      <c r="B23" s="388"/>
      <c r="C23" s="388"/>
      <c r="D23" s="388"/>
      <c r="E23" s="387"/>
    </row>
    <row r="24" spans="1:5" x14ac:dyDescent="0.2">
      <c r="B24" s="266"/>
      <c r="C24" s="266"/>
      <c r="D24" s="266"/>
    </row>
    <row r="25" spans="1:5" x14ac:dyDescent="0.2">
      <c r="A25" s="201" t="s">
        <v>75</v>
      </c>
      <c r="B25" s="266">
        <f>Subsidy!Z17</f>
        <v>0</v>
      </c>
      <c r="C25" s="266">
        <f>Subsidy!Z34</f>
        <v>0</v>
      </c>
      <c r="D25" s="266">
        <f>Subsidy!Z51</f>
        <v>0</v>
      </c>
      <c r="E25" s="289">
        <f>SUM(B25:D25)</f>
        <v>0</v>
      </c>
    </row>
    <row r="26" spans="1:5" x14ac:dyDescent="0.2">
      <c r="A26" s="201"/>
      <c r="B26" s="266"/>
      <c r="C26" s="266"/>
      <c r="D26" s="266"/>
    </row>
    <row r="27" spans="1:5" x14ac:dyDescent="0.2">
      <c r="A27" s="201"/>
      <c r="B27" s="266"/>
      <c r="C27" s="266"/>
      <c r="D27" s="266"/>
    </row>
    <row r="28" spans="1:5" x14ac:dyDescent="0.2">
      <c r="A28" s="268" t="s">
        <v>155</v>
      </c>
      <c r="B28" s="269">
        <f>B17+B25</f>
        <v>0</v>
      </c>
      <c r="C28" s="269">
        <f>C17+C25</f>
        <v>0</v>
      </c>
      <c r="D28" s="269">
        <f>D17+D25</f>
        <v>0</v>
      </c>
      <c r="E28" s="269">
        <f>E17+E25</f>
        <v>0</v>
      </c>
    </row>
    <row r="29" spans="1:5" x14ac:dyDescent="0.2">
      <c r="B29" s="266"/>
      <c r="C29" s="266"/>
      <c r="D29" s="266"/>
    </row>
    <row r="34" spans="1:1" x14ac:dyDescent="0.2">
      <c r="A34" s="27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C84"/>
  <sheetViews>
    <sheetView showGridLines="0" tabSelected="1" zoomScale="98" zoomScaleNormal="98" workbookViewId="0">
      <selection activeCell="G14" sqref="G14"/>
    </sheetView>
  </sheetViews>
  <sheetFormatPr defaultColWidth="9.140625" defaultRowHeight="11.25" x14ac:dyDescent="0.2"/>
  <cols>
    <col min="1" max="1" width="2.42578125" style="8" customWidth="1"/>
    <col min="2" max="2" width="2.28515625" style="9" customWidth="1"/>
    <col min="3" max="3" width="6.140625" style="9" customWidth="1"/>
    <col min="4" max="4" width="4.28515625" style="9" customWidth="1"/>
    <col min="5" max="5" width="26.7109375" style="9" customWidth="1"/>
    <col min="6" max="6" width="7.7109375" style="52" customWidth="1"/>
    <col min="7" max="7" width="13.7109375" style="9" customWidth="1"/>
    <col min="8" max="8" width="5.42578125" style="19" customWidth="1"/>
    <col min="9" max="9" width="13.7109375" style="9" customWidth="1"/>
    <col min="10" max="10" width="5.42578125" style="20" customWidth="1"/>
    <col min="11" max="11" width="13.7109375" style="9" customWidth="1"/>
    <col min="12" max="12" width="5.42578125" style="19" customWidth="1"/>
    <col min="13" max="13" width="13.7109375" style="9" customWidth="1"/>
    <col min="14" max="14" width="5.42578125" style="19" customWidth="1"/>
    <col min="15" max="15" width="13.7109375" style="9" customWidth="1"/>
    <col min="16" max="16" width="5.42578125" style="19" customWidth="1"/>
    <col min="17" max="17" width="13.7109375" style="9" customWidth="1"/>
    <col min="18" max="18" width="5.42578125" style="20" customWidth="1"/>
    <col min="19" max="19" width="13.7109375" style="9" customWidth="1"/>
    <col min="20" max="20" width="5.42578125" style="20" customWidth="1"/>
    <col min="21" max="21" width="14.28515625" style="9" customWidth="1"/>
    <col min="22" max="22" width="5.42578125" style="20" customWidth="1"/>
    <col min="23" max="23" width="13.7109375" style="9" customWidth="1"/>
    <col min="24" max="24" width="5.42578125" style="20" customWidth="1"/>
    <col min="25" max="25" width="13.7109375" style="9" customWidth="1"/>
    <col min="26" max="26" width="4.7109375" style="20" customWidth="1"/>
    <col min="27" max="27" width="9.7109375" style="19" bestFit="1" customWidth="1"/>
    <col min="28" max="16384" width="9.140625" style="19"/>
  </cols>
  <sheetData>
    <row r="1" spans="1:27" s="9" customFormat="1" ht="23.25" x14ac:dyDescent="0.35">
      <c r="A1" s="146" t="str">
        <f>Budgets!$B$2</f>
        <v>Name of Shared Facility</v>
      </c>
      <c r="F1" s="52"/>
      <c r="J1" s="74"/>
      <c r="L1" s="74"/>
      <c r="M1" s="74"/>
      <c r="N1" s="79"/>
      <c r="O1" s="74"/>
      <c r="P1" s="79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7" s="9" customFormat="1" ht="6" customHeight="1" x14ac:dyDescent="0.2">
      <c r="A2" s="8"/>
      <c r="F2" s="52"/>
      <c r="J2" s="74"/>
      <c r="L2" s="74"/>
      <c r="M2" s="74"/>
      <c r="N2" s="74"/>
      <c r="O2" s="74"/>
      <c r="P2" s="74"/>
      <c r="Q2" s="160"/>
      <c r="R2" s="74"/>
      <c r="S2" s="74"/>
      <c r="T2" s="74"/>
      <c r="U2" s="74"/>
      <c r="V2" s="74"/>
      <c r="W2" s="74"/>
      <c r="X2" s="74"/>
      <c r="Y2" s="74"/>
      <c r="Z2" s="74"/>
    </row>
    <row r="3" spans="1:27" s="9" customFormat="1" ht="20.25" x14ac:dyDescent="0.3">
      <c r="A3" s="8"/>
      <c r="F3" s="52"/>
      <c r="I3" s="74"/>
      <c r="J3" s="74"/>
      <c r="M3" s="199" t="s">
        <v>91</v>
      </c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7" s="10" customFormat="1" ht="20.25" x14ac:dyDescent="0.3">
      <c r="A4" s="7"/>
      <c r="F4" s="273"/>
      <c r="J4" s="80" t="s">
        <v>18</v>
      </c>
      <c r="R4" s="77"/>
      <c r="T4" s="77"/>
      <c r="V4" s="77"/>
      <c r="X4" s="77"/>
      <c r="Z4" s="77"/>
    </row>
    <row r="5" spans="1:27" s="9" customFormat="1" x14ac:dyDescent="0.2">
      <c r="A5" s="8"/>
      <c r="B5" s="6"/>
      <c r="C5" s="6"/>
      <c r="D5" s="6"/>
      <c r="E5" s="6"/>
      <c r="F5" s="52"/>
      <c r="G5" s="6"/>
      <c r="H5" s="6"/>
      <c r="I5" s="11"/>
      <c r="J5" s="78"/>
      <c r="K5" s="6"/>
      <c r="L5" s="6"/>
      <c r="M5" s="6"/>
      <c r="N5" s="6"/>
      <c r="O5" s="6"/>
      <c r="P5" s="6"/>
      <c r="Q5" s="6"/>
      <c r="R5" s="78"/>
      <c r="S5" s="6"/>
      <c r="T5" s="78"/>
      <c r="U5" s="6"/>
      <c r="V5" s="78"/>
      <c r="W5" s="6"/>
      <c r="X5" s="78"/>
      <c r="Y5" s="6"/>
      <c r="Z5" s="78"/>
    </row>
    <row r="6" spans="1:27" s="12" customFormat="1" ht="18.75" customHeight="1" x14ac:dyDescent="0.2">
      <c r="A6" s="17"/>
      <c r="B6" s="15"/>
      <c r="C6" s="15"/>
      <c r="D6" s="15"/>
      <c r="E6" s="15"/>
      <c r="F6" s="274"/>
      <c r="G6" s="301" t="s">
        <v>1</v>
      </c>
      <c r="H6" s="6"/>
      <c r="I6" s="301" t="s">
        <v>2</v>
      </c>
      <c r="J6" s="78"/>
      <c r="K6" s="301" t="s">
        <v>3</v>
      </c>
      <c r="L6" s="6"/>
      <c r="M6" s="301" t="s">
        <v>38</v>
      </c>
      <c r="N6" s="6"/>
      <c r="O6" s="301" t="s">
        <v>39</v>
      </c>
      <c r="P6" s="6"/>
      <c r="Q6" s="301" t="s">
        <v>40</v>
      </c>
      <c r="R6" s="78"/>
      <c r="S6" s="301" t="s">
        <v>41</v>
      </c>
      <c r="T6" s="78"/>
      <c r="U6" s="301" t="s">
        <v>42</v>
      </c>
      <c r="V6" s="78"/>
      <c r="W6" s="301" t="s">
        <v>43</v>
      </c>
      <c r="X6" s="78"/>
      <c r="Y6" s="301" t="s">
        <v>44</v>
      </c>
      <c r="Z6" s="78"/>
    </row>
    <row r="7" spans="1:27" s="12" customFormat="1" ht="69" customHeight="1" x14ac:dyDescent="0.2">
      <c r="A7" s="17" t="s">
        <v>74</v>
      </c>
      <c r="B7" s="15"/>
      <c r="C7" s="15"/>
      <c r="D7" s="15"/>
      <c r="E7" s="15"/>
      <c r="F7" s="274"/>
      <c r="G7" s="361" t="s">
        <v>113</v>
      </c>
      <c r="H7" s="303"/>
      <c r="I7" s="302" t="s">
        <v>113</v>
      </c>
      <c r="J7" s="304"/>
      <c r="K7" s="302" t="s">
        <v>113</v>
      </c>
      <c r="L7" s="303"/>
      <c r="M7" s="302" t="s">
        <v>113</v>
      </c>
      <c r="N7" s="303"/>
      <c r="O7" s="302" t="s">
        <v>113</v>
      </c>
      <c r="P7" s="303"/>
      <c r="Q7" s="302" t="s">
        <v>113</v>
      </c>
      <c r="R7" s="304"/>
      <c r="S7" s="302" t="s">
        <v>113</v>
      </c>
      <c r="T7" s="304"/>
      <c r="U7" s="302" t="s">
        <v>113</v>
      </c>
      <c r="V7" s="304"/>
      <c r="W7" s="302" t="s">
        <v>113</v>
      </c>
      <c r="X7" s="304"/>
      <c r="Y7" s="302" t="s">
        <v>113</v>
      </c>
      <c r="Z7" s="78"/>
      <c r="AA7" s="271" t="s">
        <v>11</v>
      </c>
    </row>
    <row r="8" spans="1:27" s="12" customFormat="1" x14ac:dyDescent="0.2">
      <c r="A8" s="17" t="s">
        <v>37</v>
      </c>
      <c r="B8" s="15"/>
      <c r="C8" s="15"/>
      <c r="D8" s="15"/>
      <c r="E8" s="15"/>
      <c r="F8" s="274"/>
      <c r="H8" s="6"/>
      <c r="J8" s="78"/>
      <c r="L8" s="6"/>
      <c r="N8" s="6"/>
      <c r="P8" s="6"/>
      <c r="R8" s="78"/>
      <c r="T8" s="78"/>
      <c r="V8" s="78"/>
      <c r="X8" s="78"/>
      <c r="Z8" s="78"/>
    </row>
    <row r="9" spans="1:27" s="16" customFormat="1" ht="2.25" customHeight="1" x14ac:dyDescent="0.2">
      <c r="A9" s="17"/>
      <c r="B9" s="12"/>
      <c r="C9" s="12"/>
      <c r="D9" s="12"/>
      <c r="E9" s="12"/>
      <c r="F9" s="274"/>
      <c r="G9" s="12"/>
      <c r="H9" s="83"/>
      <c r="I9" s="12"/>
      <c r="J9" s="82"/>
      <c r="K9" s="12"/>
      <c r="L9" s="83"/>
      <c r="M9" s="12"/>
      <c r="N9" s="83"/>
      <c r="O9" s="12"/>
      <c r="P9" s="83"/>
      <c r="R9" s="82"/>
      <c r="S9" s="12"/>
      <c r="T9" s="82"/>
      <c r="U9" s="12"/>
      <c r="V9" s="82"/>
      <c r="W9" s="12"/>
      <c r="X9" s="78"/>
      <c r="Y9" s="12"/>
      <c r="Z9" s="78"/>
    </row>
    <row r="10" spans="1:27" s="12" customFormat="1" ht="10.5" customHeight="1" x14ac:dyDescent="0.2">
      <c r="A10" s="14" t="s">
        <v>16</v>
      </c>
      <c r="F10" s="274"/>
      <c r="H10" s="6"/>
      <c r="I10" s="13"/>
      <c r="J10" s="82"/>
      <c r="K10" s="13"/>
      <c r="L10" s="6"/>
      <c r="M10" s="13"/>
      <c r="N10" s="6"/>
      <c r="O10" s="13"/>
      <c r="P10" s="6"/>
      <c r="Q10" s="13"/>
      <c r="R10" s="78"/>
      <c r="S10" s="13"/>
      <c r="T10" s="78"/>
      <c r="U10" s="13"/>
      <c r="V10" s="78"/>
      <c r="W10" s="13"/>
      <c r="X10" s="78"/>
      <c r="Y10" s="13"/>
      <c r="Z10" s="78"/>
    </row>
    <row r="11" spans="1:27" s="150" customFormat="1" x14ac:dyDescent="0.2">
      <c r="A11" s="155"/>
      <c r="B11" s="150" t="s">
        <v>26</v>
      </c>
      <c r="C11" s="156" t="s">
        <v>27</v>
      </c>
      <c r="F11" s="274"/>
      <c r="G11" s="305">
        <f>'Sal&amp;Fr'!H17</f>
        <v>0</v>
      </c>
      <c r="H11" s="306"/>
      <c r="I11" s="305">
        <f>'Sal&amp;Fr'!K17</f>
        <v>0</v>
      </c>
      <c r="J11" s="307"/>
      <c r="K11" s="305">
        <f>'Sal&amp;Fr'!N17</f>
        <v>0</v>
      </c>
      <c r="L11" s="306"/>
      <c r="M11" s="305">
        <f>'Sal&amp;Fr'!Q17</f>
        <v>0</v>
      </c>
      <c r="N11" s="306"/>
      <c r="O11" s="305">
        <f>'Sal&amp;Fr'!T17</f>
        <v>0</v>
      </c>
      <c r="P11" s="306"/>
      <c r="Q11" s="305">
        <f>'Sal&amp;Fr'!W17</f>
        <v>0</v>
      </c>
      <c r="R11" s="307"/>
      <c r="S11" s="305">
        <f>'Sal&amp;Fr'!Z17</f>
        <v>0</v>
      </c>
      <c r="T11" s="307"/>
      <c r="U11" s="305">
        <f>'Sal&amp;Fr'!AC17</f>
        <v>0</v>
      </c>
      <c r="V11" s="307"/>
      <c r="W11" s="305">
        <f>'Sal&amp;Fr'!AF17</f>
        <v>0</v>
      </c>
      <c r="X11" s="307"/>
      <c r="Y11" s="305">
        <f>'Sal&amp;Fr'!AI17</f>
        <v>0</v>
      </c>
      <c r="Z11" s="307"/>
      <c r="AA11" s="305">
        <f>SUM(G11:Y11)</f>
        <v>0</v>
      </c>
    </row>
    <row r="12" spans="1:27" s="16" customFormat="1" x14ac:dyDescent="0.2">
      <c r="A12" s="14"/>
      <c r="B12" s="12" t="s">
        <v>28</v>
      </c>
      <c r="C12" s="12" t="s">
        <v>29</v>
      </c>
      <c r="D12" s="12"/>
      <c r="E12" s="12"/>
      <c r="F12" s="274"/>
      <c r="G12" s="308">
        <f>'Sal&amp;Fr'!I17</f>
        <v>0</v>
      </c>
      <c r="H12" s="309"/>
      <c r="I12" s="308">
        <f>'Sal&amp;Fr'!L17</f>
        <v>0</v>
      </c>
      <c r="J12" s="310"/>
      <c r="K12" s="308">
        <f>'Sal&amp;Fr'!O17</f>
        <v>0</v>
      </c>
      <c r="L12" s="309"/>
      <c r="M12" s="308">
        <f>'Sal&amp;Fr'!R17</f>
        <v>0</v>
      </c>
      <c r="N12" s="309"/>
      <c r="O12" s="308">
        <f>'Sal&amp;Fr'!U17</f>
        <v>0</v>
      </c>
      <c r="P12" s="309"/>
      <c r="Q12" s="308">
        <f>'Sal&amp;Fr'!X17</f>
        <v>0</v>
      </c>
      <c r="R12" s="310"/>
      <c r="S12" s="308">
        <f>'Sal&amp;Fr'!AA17</f>
        <v>0</v>
      </c>
      <c r="T12" s="310"/>
      <c r="U12" s="308">
        <f>'Sal&amp;Fr'!AD17</f>
        <v>0</v>
      </c>
      <c r="V12" s="310"/>
      <c r="W12" s="308">
        <f>'Sal&amp;Fr'!AG17</f>
        <v>0</v>
      </c>
      <c r="X12" s="310"/>
      <c r="Y12" s="308">
        <f>'Sal&amp;Fr'!AJ17</f>
        <v>0</v>
      </c>
      <c r="Z12" s="310"/>
      <c r="AA12" s="308">
        <f t="shared" ref="AA12:AA16" si="0">SUM(G12:Y12)</f>
        <v>0</v>
      </c>
    </row>
    <row r="13" spans="1:27" s="12" customFormat="1" x14ac:dyDescent="0.2">
      <c r="A13" s="14"/>
      <c r="B13" s="12" t="s">
        <v>30</v>
      </c>
      <c r="C13" s="12" t="s">
        <v>31</v>
      </c>
      <c r="F13" s="274"/>
      <c r="G13" s="308">
        <f>Matls!E28</f>
        <v>0</v>
      </c>
      <c r="H13" s="309"/>
      <c r="I13" s="308">
        <f>Matls!G28</f>
        <v>0</v>
      </c>
      <c r="J13" s="311"/>
      <c r="K13" s="308">
        <f>Matls!I28</f>
        <v>0</v>
      </c>
      <c r="L13" s="309"/>
      <c r="M13" s="308">
        <f>Matls!K28</f>
        <v>0</v>
      </c>
      <c r="N13" s="309"/>
      <c r="O13" s="308">
        <f>Matls!M28</f>
        <v>0</v>
      </c>
      <c r="P13" s="309"/>
      <c r="Q13" s="308">
        <f>Matls!O28</f>
        <v>0</v>
      </c>
      <c r="R13" s="310"/>
      <c r="S13" s="308">
        <f>Matls!Q28</f>
        <v>0</v>
      </c>
      <c r="T13" s="310"/>
      <c r="U13" s="308">
        <f>Matls!S28</f>
        <v>0</v>
      </c>
      <c r="V13" s="310"/>
      <c r="W13" s="308">
        <f>Matls!U28</f>
        <v>0</v>
      </c>
      <c r="X13" s="310"/>
      <c r="Y13" s="308">
        <f>Matls!W28</f>
        <v>0</v>
      </c>
      <c r="Z13" s="310"/>
      <c r="AA13" s="308">
        <f t="shared" si="0"/>
        <v>0</v>
      </c>
    </row>
    <row r="14" spans="1:27" s="12" customFormat="1" x14ac:dyDescent="0.2">
      <c r="A14" s="14"/>
      <c r="B14" s="12" t="s">
        <v>67</v>
      </c>
      <c r="C14" s="12" t="s">
        <v>34</v>
      </c>
      <c r="F14" s="274"/>
      <c r="G14" s="308">
        <f>Equip!J28</f>
        <v>0</v>
      </c>
      <c r="H14" s="309"/>
      <c r="I14" s="308">
        <f>Equip!L28</f>
        <v>0</v>
      </c>
      <c r="J14" s="310"/>
      <c r="K14" s="308">
        <f>Equip!N28</f>
        <v>0</v>
      </c>
      <c r="L14" s="309"/>
      <c r="M14" s="308">
        <f>Equip!P28</f>
        <v>0</v>
      </c>
      <c r="N14" s="309"/>
      <c r="O14" s="308">
        <f>Equip!R28</f>
        <v>0</v>
      </c>
      <c r="P14" s="309"/>
      <c r="Q14" s="308">
        <f>Equip!T28</f>
        <v>0</v>
      </c>
      <c r="R14" s="310"/>
      <c r="S14" s="308">
        <f>Equip!V28</f>
        <v>0</v>
      </c>
      <c r="T14" s="310"/>
      <c r="U14" s="308">
        <f>Equip!X28</f>
        <v>0</v>
      </c>
      <c r="V14" s="310"/>
      <c r="W14" s="308">
        <f>Equip!Z28</f>
        <v>0</v>
      </c>
      <c r="X14" s="310"/>
      <c r="Y14" s="308">
        <f>Equip!AB28</f>
        <v>0</v>
      </c>
      <c r="Z14" s="310"/>
      <c r="AA14" s="308">
        <f t="shared" si="0"/>
        <v>0</v>
      </c>
    </row>
    <row r="15" spans="1:27" s="12" customFormat="1" x14ac:dyDescent="0.2">
      <c r="A15" s="14"/>
      <c r="B15" s="13" t="s">
        <v>35</v>
      </c>
      <c r="C15" s="13" t="s">
        <v>32</v>
      </c>
      <c r="D15" s="13"/>
      <c r="E15" s="13"/>
      <c r="F15" s="274"/>
      <c r="G15" s="308">
        <f>Other!E18</f>
        <v>0</v>
      </c>
      <c r="H15" s="309"/>
      <c r="I15" s="308">
        <f>Other!G18</f>
        <v>0</v>
      </c>
      <c r="J15" s="310"/>
      <c r="K15" s="308">
        <f>Other!I18</f>
        <v>0</v>
      </c>
      <c r="L15" s="309"/>
      <c r="M15" s="308">
        <f>Other!K18</f>
        <v>0</v>
      </c>
      <c r="N15" s="309"/>
      <c r="O15" s="308">
        <f>Other!M18</f>
        <v>0</v>
      </c>
      <c r="P15" s="309"/>
      <c r="Q15" s="308">
        <f>Other!O18</f>
        <v>0</v>
      </c>
      <c r="R15" s="310"/>
      <c r="S15" s="308">
        <f>Other!Q18</f>
        <v>0</v>
      </c>
      <c r="T15" s="310"/>
      <c r="U15" s="308">
        <f>Other!S18</f>
        <v>0</v>
      </c>
      <c r="V15" s="310"/>
      <c r="W15" s="308">
        <f>Other!U18</f>
        <v>0</v>
      </c>
      <c r="X15" s="310"/>
      <c r="Y15" s="308">
        <f>Other!W18</f>
        <v>0</v>
      </c>
      <c r="Z15" s="310"/>
      <c r="AA15" s="308">
        <f t="shared" si="0"/>
        <v>0</v>
      </c>
    </row>
    <row r="16" spans="1:27" s="150" customFormat="1" x14ac:dyDescent="0.2">
      <c r="A16" s="155"/>
      <c r="B16" s="157"/>
      <c r="C16" s="150" t="s">
        <v>15</v>
      </c>
      <c r="F16" s="274"/>
      <c r="G16" s="305">
        <f>SUM(G11:G15)</f>
        <v>0</v>
      </c>
      <c r="H16" s="306"/>
      <c r="I16" s="305">
        <f>SUM(I11:I15)</f>
        <v>0</v>
      </c>
      <c r="J16" s="307"/>
      <c r="K16" s="305">
        <f>SUM(K11:K15)</f>
        <v>0</v>
      </c>
      <c r="L16" s="306"/>
      <c r="M16" s="305">
        <f>SUM(M11:M15)</f>
        <v>0</v>
      </c>
      <c r="N16" s="306"/>
      <c r="O16" s="305">
        <f>SUM(O11:O15)</f>
        <v>0</v>
      </c>
      <c r="P16" s="306"/>
      <c r="Q16" s="305">
        <f>SUM(Q11:Q15)</f>
        <v>0</v>
      </c>
      <c r="R16" s="307"/>
      <c r="S16" s="305">
        <f>SUM(S11:S15)</f>
        <v>0</v>
      </c>
      <c r="T16" s="307"/>
      <c r="U16" s="305">
        <f>SUM(U11:U15)</f>
        <v>0</v>
      </c>
      <c r="V16" s="307"/>
      <c r="W16" s="305">
        <f>SUM(W11:W15)</f>
        <v>0</v>
      </c>
      <c r="X16" s="307"/>
      <c r="Y16" s="305">
        <f>SUM(Y11:Y15)</f>
        <v>0</v>
      </c>
      <c r="Z16" s="307"/>
      <c r="AA16" s="305">
        <f t="shared" si="0"/>
        <v>0</v>
      </c>
    </row>
    <row r="17" spans="1:27" s="16" customFormat="1" x14ac:dyDescent="0.2">
      <c r="A17" s="14"/>
      <c r="B17" s="12"/>
      <c r="C17" s="12"/>
      <c r="D17" s="12"/>
      <c r="E17" s="12"/>
      <c r="F17" s="274"/>
      <c r="G17" s="312"/>
      <c r="H17" s="313"/>
      <c r="I17" s="312"/>
      <c r="J17" s="311"/>
      <c r="K17" s="312"/>
      <c r="L17" s="313"/>
      <c r="M17" s="312"/>
      <c r="N17" s="313"/>
      <c r="O17" s="312"/>
      <c r="P17" s="313"/>
      <c r="Q17" s="312"/>
      <c r="R17" s="311"/>
      <c r="S17" s="312"/>
      <c r="T17" s="310"/>
      <c r="U17" s="312"/>
      <c r="V17" s="311"/>
      <c r="W17" s="312"/>
      <c r="X17" s="311"/>
      <c r="Y17" s="312"/>
      <c r="Z17" s="311"/>
      <c r="AA17" s="312"/>
    </row>
    <row r="18" spans="1:27" s="150" customFormat="1" x14ac:dyDescent="0.2">
      <c r="A18" s="153" t="s">
        <v>166</v>
      </c>
      <c r="F18" s="274"/>
      <c r="G18" s="305">
        <f>G16</f>
        <v>0</v>
      </c>
      <c r="H18" s="365"/>
      <c r="I18" s="305">
        <f>I16</f>
        <v>0</v>
      </c>
      <c r="J18" s="365"/>
      <c r="K18" s="305">
        <f>K16</f>
        <v>0</v>
      </c>
      <c r="L18" s="365"/>
      <c r="M18" s="305">
        <f>M16</f>
        <v>0</v>
      </c>
      <c r="N18" s="365"/>
      <c r="O18" s="305">
        <f>O16</f>
        <v>0</v>
      </c>
      <c r="P18" s="365"/>
      <c r="Q18" s="305">
        <f>Q16</f>
        <v>0</v>
      </c>
      <c r="R18" s="365"/>
      <c r="S18" s="305">
        <f>S16</f>
        <v>0</v>
      </c>
      <c r="T18" s="365"/>
      <c r="U18" s="305">
        <f>U16</f>
        <v>0</v>
      </c>
      <c r="V18" s="365"/>
      <c r="W18" s="305">
        <f>W16</f>
        <v>0</v>
      </c>
      <c r="X18" s="365"/>
      <c r="Y18" s="305">
        <f>Y16</f>
        <v>0</v>
      </c>
      <c r="Z18" s="307"/>
      <c r="AA18" s="305">
        <f>SUM(G18:Y18)</f>
        <v>0</v>
      </c>
    </row>
    <row r="19" spans="1:27" s="12" customFormat="1" x14ac:dyDescent="0.2">
      <c r="B19" s="12" t="s">
        <v>77</v>
      </c>
      <c r="F19" s="274"/>
      <c r="G19" s="362">
        <v>0</v>
      </c>
      <c r="H19" s="309"/>
      <c r="I19" s="362">
        <v>0</v>
      </c>
      <c r="J19" s="310"/>
      <c r="K19" s="362">
        <v>0</v>
      </c>
      <c r="L19" s="309"/>
      <c r="M19" s="362">
        <v>0</v>
      </c>
      <c r="N19" s="309"/>
      <c r="O19" s="362">
        <v>0</v>
      </c>
      <c r="P19" s="309"/>
      <c r="Q19" s="362">
        <v>0</v>
      </c>
      <c r="R19" s="310"/>
      <c r="S19" s="362">
        <v>0</v>
      </c>
      <c r="T19" s="310"/>
      <c r="U19" s="362">
        <v>0</v>
      </c>
      <c r="V19" s="310"/>
      <c r="W19" s="362">
        <v>0</v>
      </c>
      <c r="X19" s="310"/>
      <c r="Y19" s="362">
        <v>0</v>
      </c>
      <c r="Z19" s="310"/>
      <c r="AA19" s="305">
        <f>SUM(G19:Y19)</f>
        <v>0</v>
      </c>
    </row>
    <row r="20" spans="1:27" s="150" customFormat="1" x14ac:dyDescent="0.2">
      <c r="A20" s="153" t="s">
        <v>20</v>
      </c>
      <c r="B20" s="153"/>
      <c r="F20" s="274"/>
      <c r="G20" s="305">
        <f>G18-G19</f>
        <v>0</v>
      </c>
      <c r="H20" s="306"/>
      <c r="I20" s="305">
        <f>I18-I19</f>
        <v>0</v>
      </c>
      <c r="J20" s="307"/>
      <c r="K20" s="305">
        <f>K18-K19</f>
        <v>0</v>
      </c>
      <c r="L20" s="306"/>
      <c r="M20" s="305">
        <f>M18-M19</f>
        <v>0</v>
      </c>
      <c r="N20" s="306"/>
      <c r="O20" s="305">
        <f>O18-O19</f>
        <v>0</v>
      </c>
      <c r="P20" s="306"/>
      <c r="Q20" s="305">
        <f>Q18-Q19</f>
        <v>0</v>
      </c>
      <c r="R20" s="307"/>
      <c r="S20" s="305">
        <f>S18-S19</f>
        <v>0</v>
      </c>
      <c r="T20" s="307"/>
      <c r="U20" s="305">
        <f>U18-U19</f>
        <v>0</v>
      </c>
      <c r="V20" s="307"/>
      <c r="W20" s="305">
        <f>W18-W19</f>
        <v>0</v>
      </c>
      <c r="X20" s="307"/>
      <c r="Y20" s="305">
        <f>Y18-Y19</f>
        <v>0</v>
      </c>
      <c r="Z20" s="307"/>
      <c r="AA20" s="305">
        <f>SUM(G20:Y20)</f>
        <v>0</v>
      </c>
    </row>
    <row r="21" spans="1:27" s="16" customFormat="1" x14ac:dyDescent="0.2">
      <c r="A21" s="14"/>
      <c r="B21" s="12"/>
      <c r="C21" s="15"/>
      <c r="D21" s="12"/>
      <c r="E21" s="12"/>
      <c r="F21" s="274"/>
      <c r="G21" s="12"/>
      <c r="H21" s="83"/>
      <c r="I21" s="12"/>
      <c r="J21" s="82"/>
      <c r="K21" s="12"/>
      <c r="L21" s="83"/>
      <c r="M21" s="12"/>
      <c r="N21" s="83"/>
      <c r="O21" s="12"/>
      <c r="P21" s="83"/>
      <c r="Q21" s="12"/>
      <c r="R21" s="82"/>
      <c r="S21" s="12"/>
      <c r="T21" s="82"/>
      <c r="U21" s="12"/>
      <c r="V21" s="82"/>
      <c r="W21" s="12"/>
      <c r="X21" s="82"/>
      <c r="Y21" s="12"/>
      <c r="Z21" s="82"/>
      <c r="AA21" s="12"/>
    </row>
    <row r="22" spans="1:27" s="16" customFormat="1" x14ac:dyDescent="0.2">
      <c r="A22" s="390" t="s">
        <v>33</v>
      </c>
      <c r="B22" s="12"/>
      <c r="C22" s="12"/>
      <c r="D22" s="12"/>
      <c r="E22" s="12"/>
      <c r="F22" s="274"/>
      <c r="G22" s="317" t="s">
        <v>129</v>
      </c>
      <c r="H22" s="314"/>
      <c r="I22" s="317" t="s">
        <v>123</v>
      </c>
      <c r="J22" s="304"/>
      <c r="K22" s="317" t="s">
        <v>123</v>
      </c>
      <c r="L22" s="314"/>
      <c r="M22" s="317" t="s">
        <v>123</v>
      </c>
      <c r="N22" s="316"/>
      <c r="O22" s="317" t="s">
        <v>123</v>
      </c>
      <c r="P22" s="316"/>
      <c r="Q22" s="317" t="s">
        <v>123</v>
      </c>
      <c r="R22" s="316"/>
      <c r="S22" s="317" t="s">
        <v>123</v>
      </c>
      <c r="T22" s="316"/>
      <c r="U22" s="317" t="s">
        <v>123</v>
      </c>
      <c r="V22" s="316"/>
      <c r="W22" s="317" t="s">
        <v>123</v>
      </c>
      <c r="X22" s="316"/>
      <c r="Y22" s="317" t="s">
        <v>123</v>
      </c>
      <c r="Z22" s="86"/>
    </row>
    <row r="23" spans="1:27" s="16" customFormat="1" ht="15.75" customHeight="1" thickBot="1" x14ac:dyDescent="0.25">
      <c r="A23" s="12" t="s">
        <v>156</v>
      </c>
      <c r="B23" s="12"/>
      <c r="C23" s="12"/>
      <c r="D23" s="12"/>
      <c r="E23" s="12"/>
      <c r="F23" s="274"/>
      <c r="G23" s="391"/>
      <c r="H23" s="315"/>
      <c r="I23" s="391"/>
      <c r="J23" s="315"/>
      <c r="K23" s="391"/>
      <c r="L23" s="315"/>
      <c r="M23" s="391"/>
      <c r="N23" s="316"/>
      <c r="O23" s="391"/>
      <c r="P23" s="316"/>
      <c r="Q23" s="391"/>
      <c r="R23" s="316"/>
      <c r="S23" s="391"/>
      <c r="T23" s="316"/>
      <c r="U23" s="391"/>
      <c r="V23" s="316"/>
      <c r="W23" s="391"/>
      <c r="X23" s="316"/>
      <c r="Y23" s="391"/>
      <c r="Z23" s="86"/>
    </row>
    <row r="24" spans="1:27" s="16" customFormat="1" ht="16.149999999999999" customHeight="1" thickBot="1" x14ac:dyDescent="0.25">
      <c r="A24" s="393" t="s">
        <v>157</v>
      </c>
      <c r="B24" s="12"/>
      <c r="C24" s="12"/>
      <c r="D24" s="12"/>
      <c r="E24" s="12"/>
      <c r="F24" s="274"/>
      <c r="G24" s="392"/>
      <c r="H24" s="315"/>
      <c r="I24" s="392"/>
      <c r="J24" s="304"/>
      <c r="K24" s="392"/>
      <c r="L24" s="315"/>
      <c r="M24" s="392"/>
      <c r="N24" s="316"/>
      <c r="O24" s="392"/>
      <c r="P24" s="316"/>
      <c r="Q24" s="392"/>
      <c r="R24" s="316"/>
      <c r="S24" s="392"/>
      <c r="T24" s="316"/>
      <c r="U24" s="392"/>
      <c r="V24" s="316"/>
      <c r="W24" s="392"/>
      <c r="X24" s="316"/>
      <c r="Y24" s="392"/>
      <c r="Z24" s="86"/>
    </row>
    <row r="25" spans="1:27" s="16" customFormat="1" x14ac:dyDescent="0.2">
      <c r="A25" s="12"/>
      <c r="B25" s="12"/>
      <c r="C25" s="12"/>
      <c r="D25" s="12"/>
      <c r="E25" s="12"/>
      <c r="F25" s="274"/>
      <c r="G25" s="389"/>
      <c r="H25" s="315"/>
      <c r="I25" s="389"/>
      <c r="J25" s="304"/>
      <c r="K25" s="389"/>
      <c r="L25" s="315"/>
      <c r="M25" s="389"/>
      <c r="N25" s="316"/>
      <c r="O25" s="389"/>
      <c r="P25" s="316"/>
      <c r="Q25" s="389"/>
      <c r="R25" s="316"/>
      <c r="S25" s="389"/>
      <c r="T25" s="316"/>
      <c r="U25" s="389"/>
      <c r="V25" s="316"/>
      <c r="W25" s="389"/>
      <c r="X25" s="316"/>
      <c r="Y25" s="389"/>
      <c r="Z25" s="86"/>
    </row>
    <row r="26" spans="1:27" s="154" customFormat="1" ht="13.9" customHeight="1" x14ac:dyDescent="0.2">
      <c r="A26" s="171"/>
      <c r="B26" s="379" t="s">
        <v>151</v>
      </c>
      <c r="C26" s="380"/>
      <c r="D26" s="381"/>
      <c r="E26" s="382"/>
      <c r="F26" s="383"/>
      <c r="G26" s="384"/>
      <c r="H26" s="152"/>
      <c r="I26" s="166"/>
      <c r="J26" s="152"/>
      <c r="K26" s="166"/>
      <c r="L26" s="152"/>
      <c r="M26" s="166"/>
      <c r="N26" s="151"/>
      <c r="O26" s="166"/>
      <c r="P26" s="151"/>
      <c r="Q26" s="166"/>
      <c r="R26" s="151"/>
      <c r="S26" s="166"/>
      <c r="T26" s="151"/>
      <c r="U26" s="166"/>
      <c r="V26" s="151"/>
      <c r="W26" s="166"/>
      <c r="X26" s="151"/>
      <c r="Y26" s="166"/>
      <c r="Z26" s="151"/>
    </row>
    <row r="28" spans="1:27" s="170" customFormat="1" x14ac:dyDescent="0.2">
      <c r="A28" s="168"/>
      <c r="B28" s="168" t="s">
        <v>26</v>
      </c>
      <c r="C28" s="168" t="s">
        <v>65</v>
      </c>
      <c r="D28" s="168"/>
      <c r="E28" s="168"/>
      <c r="F28" s="274"/>
      <c r="G28" s="318">
        <f>IFERROR(G20/G23,0)</f>
        <v>0</v>
      </c>
      <c r="H28" s="321"/>
      <c r="I28" s="318">
        <f t="shared" ref="I28:Y28" si="1">IFERROR(I20/I23,0)</f>
        <v>0</v>
      </c>
      <c r="J28" s="321"/>
      <c r="K28" s="318">
        <f t="shared" si="1"/>
        <v>0</v>
      </c>
      <c r="L28" s="321"/>
      <c r="M28" s="318">
        <f t="shared" si="1"/>
        <v>0</v>
      </c>
      <c r="N28" s="321"/>
      <c r="O28" s="318">
        <f t="shared" si="1"/>
        <v>0</v>
      </c>
      <c r="P28" s="321"/>
      <c r="Q28" s="318">
        <f t="shared" si="1"/>
        <v>0</v>
      </c>
      <c r="R28" s="321"/>
      <c r="S28" s="318">
        <f t="shared" si="1"/>
        <v>0</v>
      </c>
      <c r="T28" s="321"/>
      <c r="U28" s="318">
        <f t="shared" si="1"/>
        <v>0</v>
      </c>
      <c r="V28" s="321"/>
      <c r="W28" s="318">
        <f t="shared" si="1"/>
        <v>0</v>
      </c>
      <c r="X28" s="321"/>
      <c r="Y28" s="318">
        <f t="shared" si="1"/>
        <v>0</v>
      </c>
      <c r="Z28" s="169"/>
    </row>
    <row r="29" spans="1:27" s="12" customFormat="1" ht="10.9" customHeight="1" x14ac:dyDescent="0.2">
      <c r="C29" s="14"/>
      <c r="E29" s="17"/>
      <c r="F29" s="274"/>
      <c r="G29" s="322"/>
      <c r="H29" s="319"/>
      <c r="I29" s="395"/>
      <c r="J29" s="319"/>
      <c r="K29" s="395"/>
      <c r="L29" s="319"/>
      <c r="M29" s="395"/>
      <c r="N29" s="320"/>
      <c r="O29" s="395"/>
      <c r="P29" s="320"/>
      <c r="Q29" s="395"/>
      <c r="R29" s="320"/>
      <c r="S29" s="395"/>
      <c r="T29" s="320"/>
      <c r="U29" s="395"/>
      <c r="V29" s="320"/>
      <c r="W29" s="395"/>
      <c r="X29" s="320"/>
      <c r="Y29" s="395"/>
      <c r="Z29" s="143"/>
    </row>
    <row r="30" spans="1:27" s="170" customFormat="1" ht="11.25" customHeight="1" x14ac:dyDescent="0.2">
      <c r="A30" s="168"/>
      <c r="B30" s="168" t="s">
        <v>28</v>
      </c>
      <c r="C30" s="168" t="s">
        <v>176</v>
      </c>
      <c r="D30" s="168"/>
      <c r="E30" s="168"/>
      <c r="F30" s="274"/>
      <c r="G30" s="318">
        <f>(1+57%)*G28</f>
        <v>0</v>
      </c>
      <c r="H30" s="321"/>
      <c r="I30" s="318">
        <f t="shared" ref="I30:Y30" si="2">(1+57%)*I28</f>
        <v>0</v>
      </c>
      <c r="J30" s="321"/>
      <c r="K30" s="318">
        <f t="shared" si="2"/>
        <v>0</v>
      </c>
      <c r="L30" s="321"/>
      <c r="M30" s="318">
        <f t="shared" si="2"/>
        <v>0</v>
      </c>
      <c r="N30" s="321"/>
      <c r="O30" s="318">
        <f t="shared" si="2"/>
        <v>0</v>
      </c>
      <c r="P30" s="321"/>
      <c r="Q30" s="318">
        <f t="shared" si="2"/>
        <v>0</v>
      </c>
      <c r="R30" s="321"/>
      <c r="S30" s="318">
        <f t="shared" si="2"/>
        <v>0</v>
      </c>
      <c r="T30" s="321"/>
      <c r="U30" s="318">
        <f t="shared" si="2"/>
        <v>0</v>
      </c>
      <c r="V30" s="321"/>
      <c r="W30" s="318">
        <f t="shared" si="2"/>
        <v>0</v>
      </c>
      <c r="X30" s="321"/>
      <c r="Y30" s="318">
        <f t="shared" si="2"/>
        <v>0</v>
      </c>
      <c r="Z30" s="169"/>
    </row>
    <row r="31" spans="1:27" s="12" customFormat="1" ht="11.25" customHeight="1" x14ac:dyDescent="0.2">
      <c r="B31" s="15"/>
      <c r="E31" s="17"/>
      <c r="F31" s="274"/>
      <c r="G31" s="166"/>
      <c r="H31" s="6"/>
      <c r="I31" s="166"/>
      <c r="J31" s="78"/>
      <c r="K31" s="166"/>
      <c r="L31" s="6"/>
      <c r="M31" s="166"/>
      <c r="N31" s="143"/>
      <c r="O31" s="166"/>
      <c r="P31" s="143"/>
      <c r="Q31" s="166"/>
      <c r="R31" s="143"/>
      <c r="S31" s="166"/>
      <c r="T31" s="143"/>
      <c r="U31" s="166"/>
      <c r="V31" s="143"/>
      <c r="W31" s="166"/>
      <c r="X31" s="143"/>
      <c r="Y31" s="166"/>
      <c r="Z31" s="143"/>
    </row>
    <row r="32" spans="1:27" s="12" customFormat="1" ht="11.25" customHeight="1" x14ac:dyDescent="0.2">
      <c r="B32" s="15"/>
      <c r="E32" s="278"/>
      <c r="F32" s="274"/>
      <c r="G32" s="166"/>
      <c r="H32" s="6"/>
      <c r="I32" s="166"/>
      <c r="J32" s="78"/>
      <c r="K32" s="166"/>
      <c r="L32" s="6"/>
      <c r="M32" s="166"/>
      <c r="N32" s="143"/>
      <c r="O32" s="166"/>
      <c r="P32" s="143"/>
      <c r="Q32" s="166"/>
      <c r="R32" s="143"/>
      <c r="S32" s="166"/>
      <c r="T32" s="143"/>
      <c r="U32" s="166"/>
      <c r="V32" s="143"/>
      <c r="W32" s="166"/>
      <c r="X32" s="143"/>
      <c r="Y32" s="166"/>
      <c r="Z32" s="143"/>
    </row>
    <row r="33" spans="1:26" s="12" customFormat="1" ht="13.9" customHeight="1" x14ac:dyDescent="0.2">
      <c r="B33" s="414" t="s">
        <v>169</v>
      </c>
      <c r="C33" s="415"/>
      <c r="D33" s="415"/>
      <c r="E33" s="416"/>
      <c r="F33" s="417"/>
      <c r="G33" s="418"/>
      <c r="H33" s="6"/>
      <c r="I33" s="166"/>
      <c r="J33" s="78"/>
      <c r="K33" s="166"/>
      <c r="L33" s="6"/>
      <c r="M33" s="166"/>
      <c r="N33" s="143"/>
      <c r="O33" s="166"/>
      <c r="P33" s="143"/>
      <c r="Q33" s="166"/>
      <c r="R33" s="143"/>
      <c r="S33" s="166"/>
      <c r="T33" s="143"/>
      <c r="U33" s="166"/>
      <c r="V33" s="143"/>
      <c r="W33" s="166"/>
      <c r="X33" s="143"/>
      <c r="Y33" s="166"/>
      <c r="Z33" s="143"/>
    </row>
    <row r="34" spans="1:26" s="16" customFormat="1" x14ac:dyDescent="0.2">
      <c r="A34" s="12"/>
      <c r="B34" s="12"/>
      <c r="C34" s="12"/>
      <c r="D34" s="12"/>
      <c r="E34" s="12"/>
      <c r="F34" s="274"/>
      <c r="G34" s="389"/>
      <c r="H34" s="314"/>
      <c r="I34" s="389"/>
      <c r="J34" s="304"/>
      <c r="K34" s="389"/>
      <c r="L34" s="314"/>
      <c r="M34" s="389"/>
      <c r="N34" s="316"/>
      <c r="O34" s="389"/>
      <c r="P34" s="316"/>
      <c r="Q34" s="389"/>
      <c r="R34" s="316"/>
      <c r="S34" s="389"/>
      <c r="T34" s="316"/>
      <c r="U34" s="389"/>
      <c r="V34" s="316"/>
      <c r="W34" s="389"/>
      <c r="X34" s="316"/>
      <c r="Y34" s="389"/>
      <c r="Z34" s="86"/>
    </row>
    <row r="35" spans="1:26" s="280" customFormat="1" ht="11.25" customHeight="1" x14ac:dyDescent="0.2">
      <c r="B35" s="385" t="s">
        <v>152</v>
      </c>
      <c r="F35" s="279" t="s">
        <v>124</v>
      </c>
      <c r="H35" s="279" t="s">
        <v>124</v>
      </c>
      <c r="I35" s="282"/>
      <c r="J35" s="279" t="s">
        <v>124</v>
      </c>
      <c r="L35" s="279" t="s">
        <v>124</v>
      </c>
      <c r="N35" s="279" t="s">
        <v>124</v>
      </c>
      <c r="P35" s="279" t="s">
        <v>124</v>
      </c>
      <c r="R35" s="279" t="s">
        <v>124</v>
      </c>
      <c r="T35" s="279" t="s">
        <v>124</v>
      </c>
      <c r="V35" s="279" t="s">
        <v>124</v>
      </c>
      <c r="X35" s="279" t="s">
        <v>124</v>
      </c>
      <c r="Z35" s="281"/>
    </row>
    <row r="36" spans="1:26" s="154" customFormat="1" ht="11.25" customHeight="1" x14ac:dyDescent="0.2">
      <c r="A36" s="171"/>
      <c r="C36" s="154" t="s">
        <v>69</v>
      </c>
      <c r="E36" s="359" t="s">
        <v>142</v>
      </c>
      <c r="F36" s="324"/>
      <c r="G36" s="290">
        <f>F36*$G$23</f>
        <v>0</v>
      </c>
      <c r="H36" s="324"/>
      <c r="I36" s="291">
        <f>H36*$I$23</f>
        <v>0</v>
      </c>
      <c r="J36" s="324"/>
      <c r="K36" s="291">
        <f>J36*$K$23</f>
        <v>0</v>
      </c>
      <c r="L36" s="324"/>
      <c r="M36" s="291">
        <f>L36*$M$23</f>
        <v>0</v>
      </c>
      <c r="N36" s="324"/>
      <c r="O36" s="291">
        <f>N36*$O$23</f>
        <v>0</v>
      </c>
      <c r="P36" s="324"/>
      <c r="Q36" s="291">
        <f>P36*$Q$23</f>
        <v>0</v>
      </c>
      <c r="R36" s="324"/>
      <c r="S36" s="291">
        <f>R36*$S$23</f>
        <v>0</v>
      </c>
      <c r="T36" s="324"/>
      <c r="U36" s="291">
        <f>T36*$U$23</f>
        <v>0</v>
      </c>
      <c r="V36" s="324"/>
      <c r="W36" s="291">
        <f>V36*$W$23</f>
        <v>0</v>
      </c>
      <c r="X36" s="324"/>
      <c r="Y36" s="291">
        <f>X36*$Y$23</f>
        <v>0</v>
      </c>
      <c r="Z36" s="151"/>
    </row>
    <row r="37" spans="1:26" s="154" customFormat="1" ht="11.25" customHeight="1" x14ac:dyDescent="0.2">
      <c r="A37" s="171"/>
      <c r="C37" s="154" t="s">
        <v>70</v>
      </c>
      <c r="E37" s="359" t="s">
        <v>144</v>
      </c>
      <c r="F37" s="324"/>
      <c r="G37" s="290">
        <f t="shared" ref="G37:G39" si="3">F37*$G$23</f>
        <v>0</v>
      </c>
      <c r="H37" s="324"/>
      <c r="I37" s="291">
        <f t="shared" ref="I37:I39" si="4">H37*$I$23</f>
        <v>0</v>
      </c>
      <c r="J37" s="324"/>
      <c r="K37" s="291">
        <f t="shared" ref="K37:K39" si="5">J37*$K$23</f>
        <v>0</v>
      </c>
      <c r="L37" s="324"/>
      <c r="M37" s="291">
        <f t="shared" ref="M37:M39" si="6">L37*$M$23</f>
        <v>0</v>
      </c>
      <c r="N37" s="324"/>
      <c r="O37" s="291">
        <f t="shared" ref="O37:O39" si="7">N37*$O$23</f>
        <v>0</v>
      </c>
      <c r="P37" s="324"/>
      <c r="Q37" s="291">
        <f t="shared" ref="Q37:Q39" si="8">P37*$Q$23</f>
        <v>0</v>
      </c>
      <c r="R37" s="324"/>
      <c r="S37" s="291">
        <f t="shared" ref="S37:S39" si="9">R37*$S$23</f>
        <v>0</v>
      </c>
      <c r="T37" s="324"/>
      <c r="U37" s="291">
        <f t="shared" ref="U37:U39" si="10">T37*$U$23</f>
        <v>0</v>
      </c>
      <c r="V37" s="324"/>
      <c r="W37" s="291">
        <f t="shared" ref="W37:W39" si="11">V37*$W$23</f>
        <v>0</v>
      </c>
      <c r="X37" s="324"/>
      <c r="Y37" s="291">
        <f t="shared" ref="Y37:Y39" si="12">X37*$Y$23</f>
        <v>0</v>
      </c>
      <c r="Z37" s="151"/>
    </row>
    <row r="38" spans="1:26" s="154" customFormat="1" ht="11.25" customHeight="1" x14ac:dyDescent="0.2">
      <c r="A38" s="171"/>
      <c r="C38" s="154" t="s">
        <v>71</v>
      </c>
      <c r="E38" s="359" t="s">
        <v>125</v>
      </c>
      <c r="F38" s="324"/>
      <c r="G38" s="290">
        <f t="shared" si="3"/>
        <v>0</v>
      </c>
      <c r="H38" s="324"/>
      <c r="I38" s="291">
        <f t="shared" si="4"/>
        <v>0</v>
      </c>
      <c r="J38" s="324"/>
      <c r="K38" s="291">
        <f t="shared" si="5"/>
        <v>0</v>
      </c>
      <c r="L38" s="324"/>
      <c r="M38" s="291">
        <f t="shared" si="6"/>
        <v>0</v>
      </c>
      <c r="N38" s="324"/>
      <c r="O38" s="291">
        <f t="shared" si="7"/>
        <v>0</v>
      </c>
      <c r="P38" s="324"/>
      <c r="Q38" s="291">
        <f t="shared" si="8"/>
        <v>0</v>
      </c>
      <c r="R38" s="324"/>
      <c r="S38" s="291">
        <f t="shared" si="9"/>
        <v>0</v>
      </c>
      <c r="T38" s="324"/>
      <c r="U38" s="291">
        <f t="shared" si="10"/>
        <v>0</v>
      </c>
      <c r="V38" s="324"/>
      <c r="W38" s="291">
        <f t="shared" si="11"/>
        <v>0</v>
      </c>
      <c r="X38" s="324"/>
      <c r="Y38" s="291">
        <f t="shared" si="12"/>
        <v>0</v>
      </c>
      <c r="Z38" s="151"/>
    </row>
    <row r="39" spans="1:26" s="154" customFormat="1" ht="11.25" customHeight="1" x14ac:dyDescent="0.2">
      <c r="A39" s="171"/>
      <c r="C39" s="154" t="s">
        <v>72</v>
      </c>
      <c r="E39" s="359" t="s">
        <v>139</v>
      </c>
      <c r="F39" s="324"/>
      <c r="G39" s="290">
        <f t="shared" si="3"/>
        <v>0</v>
      </c>
      <c r="H39" s="324"/>
      <c r="I39" s="291">
        <f t="shared" si="4"/>
        <v>0</v>
      </c>
      <c r="J39" s="324"/>
      <c r="K39" s="291">
        <f t="shared" si="5"/>
        <v>0</v>
      </c>
      <c r="L39" s="324"/>
      <c r="M39" s="291">
        <f t="shared" si="6"/>
        <v>0</v>
      </c>
      <c r="N39" s="324"/>
      <c r="O39" s="291">
        <f t="shared" si="7"/>
        <v>0</v>
      </c>
      <c r="P39" s="324"/>
      <c r="Q39" s="291">
        <f t="shared" si="8"/>
        <v>0</v>
      </c>
      <c r="R39" s="324"/>
      <c r="S39" s="291">
        <f t="shared" si="9"/>
        <v>0</v>
      </c>
      <c r="T39" s="324"/>
      <c r="U39" s="291">
        <f t="shared" si="10"/>
        <v>0</v>
      </c>
      <c r="V39" s="324"/>
      <c r="W39" s="291">
        <f t="shared" si="11"/>
        <v>0</v>
      </c>
      <c r="X39" s="324"/>
      <c r="Y39" s="291">
        <f t="shared" si="12"/>
        <v>0</v>
      </c>
      <c r="Z39" s="151"/>
    </row>
    <row r="40" spans="1:26" s="12" customFormat="1" ht="11.25" customHeight="1" x14ac:dyDescent="0.2">
      <c r="B40" s="149" t="s">
        <v>87</v>
      </c>
      <c r="F40" s="284">
        <f t="shared" ref="F40:Y40" si="13">SUM(F36:F39)</f>
        <v>0</v>
      </c>
      <c r="G40" s="283">
        <f t="shared" si="13"/>
        <v>0</v>
      </c>
      <c r="H40" s="284">
        <f t="shared" si="13"/>
        <v>0</v>
      </c>
      <c r="I40" s="283">
        <f t="shared" si="13"/>
        <v>0</v>
      </c>
      <c r="J40" s="284">
        <f t="shared" si="13"/>
        <v>0</v>
      </c>
      <c r="K40" s="283">
        <f t="shared" si="13"/>
        <v>0</v>
      </c>
      <c r="L40" s="284">
        <f t="shared" si="13"/>
        <v>0</v>
      </c>
      <c r="M40" s="283">
        <f t="shared" si="13"/>
        <v>0</v>
      </c>
      <c r="N40" s="284">
        <f t="shared" si="13"/>
        <v>0</v>
      </c>
      <c r="O40" s="283">
        <f t="shared" si="13"/>
        <v>0</v>
      </c>
      <c r="P40" s="284">
        <f t="shared" si="13"/>
        <v>0</v>
      </c>
      <c r="Q40" s="283">
        <f t="shared" si="13"/>
        <v>0</v>
      </c>
      <c r="R40" s="284">
        <f t="shared" si="13"/>
        <v>0</v>
      </c>
      <c r="S40" s="283">
        <f t="shared" si="13"/>
        <v>0</v>
      </c>
      <c r="T40" s="284">
        <f t="shared" si="13"/>
        <v>0</v>
      </c>
      <c r="U40" s="283">
        <f t="shared" si="13"/>
        <v>0</v>
      </c>
      <c r="V40" s="284">
        <f t="shared" si="13"/>
        <v>0</v>
      </c>
      <c r="W40" s="283">
        <f t="shared" si="13"/>
        <v>0</v>
      </c>
      <c r="X40" s="284">
        <f t="shared" si="13"/>
        <v>0</v>
      </c>
      <c r="Y40" s="283">
        <f t="shared" si="13"/>
        <v>0</v>
      </c>
      <c r="Z40" s="143"/>
    </row>
    <row r="41" spans="1:26" s="16" customFormat="1" x14ac:dyDescent="0.2">
      <c r="A41" s="12"/>
      <c r="B41" s="12"/>
      <c r="C41" s="12"/>
      <c r="D41" s="12"/>
      <c r="E41" s="12"/>
      <c r="F41" s="274"/>
      <c r="G41" s="143"/>
      <c r="H41" s="83"/>
      <c r="I41" s="143"/>
      <c r="J41" s="78"/>
      <c r="K41" s="143"/>
      <c r="L41" s="83"/>
      <c r="M41" s="143"/>
      <c r="N41" s="86"/>
      <c r="O41" s="143"/>
      <c r="P41" s="86"/>
      <c r="Q41" s="143"/>
      <c r="R41" s="86"/>
      <c r="S41" s="143"/>
      <c r="T41" s="86"/>
      <c r="U41" s="143"/>
      <c r="V41" s="86"/>
      <c r="W41" s="143"/>
      <c r="X41" s="86"/>
      <c r="Y41" s="143"/>
      <c r="Z41" s="86"/>
    </row>
    <row r="42" spans="1:26" s="154" customFormat="1" ht="13.9" customHeight="1" x14ac:dyDescent="0.2">
      <c r="A42" s="171"/>
      <c r="B42" s="408" t="s">
        <v>177</v>
      </c>
      <c r="C42" s="409"/>
      <c r="D42" s="410"/>
      <c r="E42" s="411"/>
      <c r="F42" s="412"/>
      <c r="G42" s="413"/>
      <c r="H42" s="152"/>
      <c r="I42" s="166"/>
      <c r="J42" s="152"/>
      <c r="K42" s="166"/>
      <c r="L42" s="152"/>
      <c r="M42" s="166"/>
      <c r="N42" s="151"/>
      <c r="O42" s="166"/>
      <c r="P42" s="151"/>
      <c r="Q42" s="166"/>
      <c r="R42" s="151"/>
      <c r="S42" s="166"/>
      <c r="T42" s="151"/>
      <c r="U42" s="166"/>
      <c r="V42" s="151"/>
      <c r="W42" s="166"/>
      <c r="X42" s="151"/>
      <c r="Y42" s="166"/>
      <c r="Z42" s="151"/>
    </row>
    <row r="43" spans="1:26" s="12" customFormat="1" ht="11.25" customHeight="1" x14ac:dyDescent="0.2">
      <c r="B43" s="149"/>
      <c r="F43" s="276"/>
      <c r="G43" s="14"/>
      <c r="H43" s="6"/>
      <c r="I43" s="14"/>
      <c r="J43" s="78"/>
      <c r="K43" s="14"/>
      <c r="L43" s="6"/>
      <c r="M43" s="14"/>
      <c r="N43" s="143"/>
      <c r="O43" s="14"/>
      <c r="P43" s="143"/>
      <c r="Q43" s="14"/>
      <c r="R43" s="143"/>
      <c r="S43" s="14"/>
      <c r="T43" s="143"/>
      <c r="U43" s="14"/>
      <c r="V43" s="143"/>
      <c r="W43" s="14"/>
      <c r="X43" s="143"/>
      <c r="Y43" s="14"/>
      <c r="Z43" s="143"/>
    </row>
    <row r="44" spans="1:26" s="280" customFormat="1" ht="11.25" customHeight="1" x14ac:dyDescent="0.2">
      <c r="B44" s="437" t="s">
        <v>160</v>
      </c>
      <c r="C44" s="438"/>
      <c r="D44" s="438"/>
      <c r="E44" s="438"/>
      <c r="F44" s="439"/>
      <c r="G44" s="438"/>
      <c r="H44" s="439"/>
      <c r="I44" s="438"/>
      <c r="J44" s="439"/>
      <c r="K44" s="438"/>
      <c r="L44" s="439"/>
      <c r="M44" s="438"/>
      <c r="N44" s="439"/>
      <c r="O44" s="438"/>
      <c r="P44" s="439"/>
      <c r="Q44" s="438"/>
      <c r="R44" s="440"/>
      <c r="S44" s="438"/>
      <c r="T44" s="440"/>
      <c r="U44" s="438"/>
      <c r="V44" s="440"/>
      <c r="W44" s="438"/>
      <c r="X44" s="440"/>
      <c r="Y44" s="438"/>
      <c r="Z44" s="281"/>
    </row>
    <row r="45" spans="1:26" s="154" customFormat="1" ht="11.25" customHeight="1" x14ac:dyDescent="0.2">
      <c r="A45" s="171"/>
      <c r="B45" s="441"/>
      <c r="C45" s="441" t="s">
        <v>69</v>
      </c>
      <c r="D45" s="441"/>
      <c r="E45" s="436" t="str">
        <f>E36</f>
        <v>Internal - Exploratory Researcher</v>
      </c>
      <c r="F45" s="442"/>
      <c r="G45" s="426">
        <f>IFERROR(G51/G36,0)</f>
        <v>0</v>
      </c>
      <c r="H45" s="427"/>
      <c r="I45" s="426">
        <f t="shared" ref="I45:Y48" si="14">IFERROR(I51/I36,0)</f>
        <v>0</v>
      </c>
      <c r="J45" s="427"/>
      <c r="K45" s="426">
        <f t="shared" si="14"/>
        <v>0</v>
      </c>
      <c r="L45" s="427"/>
      <c r="M45" s="426">
        <f t="shared" si="14"/>
        <v>0</v>
      </c>
      <c r="N45" s="427"/>
      <c r="O45" s="426">
        <f t="shared" si="14"/>
        <v>0</v>
      </c>
      <c r="P45" s="427"/>
      <c r="Q45" s="426">
        <f t="shared" si="14"/>
        <v>0</v>
      </c>
      <c r="R45" s="427"/>
      <c r="S45" s="426">
        <f t="shared" si="14"/>
        <v>0</v>
      </c>
      <c r="T45" s="427"/>
      <c r="U45" s="426">
        <f t="shared" si="14"/>
        <v>0</v>
      </c>
      <c r="V45" s="427"/>
      <c r="W45" s="426">
        <f t="shared" si="14"/>
        <v>0</v>
      </c>
      <c r="X45" s="427"/>
      <c r="Y45" s="426">
        <f t="shared" si="14"/>
        <v>0</v>
      </c>
      <c r="Z45" s="151"/>
    </row>
    <row r="46" spans="1:26" s="154" customFormat="1" ht="11.25" customHeight="1" x14ac:dyDescent="0.2">
      <c r="A46" s="171"/>
      <c r="B46" s="441"/>
      <c r="C46" s="441" t="s">
        <v>70</v>
      </c>
      <c r="D46" s="441"/>
      <c r="E46" s="436" t="str">
        <f>E37</f>
        <v>Internal - NU Sponsored Research</v>
      </c>
      <c r="F46" s="442"/>
      <c r="G46" s="426">
        <f t="shared" ref="G46:U48" si="15">IFERROR(G52/G37,0)</f>
        <v>0</v>
      </c>
      <c r="H46" s="427"/>
      <c r="I46" s="426">
        <f t="shared" si="15"/>
        <v>0</v>
      </c>
      <c r="J46" s="427"/>
      <c r="K46" s="426">
        <f t="shared" si="15"/>
        <v>0</v>
      </c>
      <c r="L46" s="427"/>
      <c r="M46" s="426">
        <f t="shared" si="15"/>
        <v>0</v>
      </c>
      <c r="N46" s="427"/>
      <c r="O46" s="426">
        <f t="shared" si="15"/>
        <v>0</v>
      </c>
      <c r="P46" s="427"/>
      <c r="Q46" s="426">
        <f t="shared" si="15"/>
        <v>0</v>
      </c>
      <c r="R46" s="427"/>
      <c r="S46" s="426">
        <f t="shared" si="15"/>
        <v>0</v>
      </c>
      <c r="T46" s="427"/>
      <c r="U46" s="426">
        <f t="shared" si="15"/>
        <v>0</v>
      </c>
      <c r="V46" s="427"/>
      <c r="W46" s="426">
        <f t="shared" si="14"/>
        <v>0</v>
      </c>
      <c r="X46" s="427"/>
      <c r="Y46" s="426">
        <f t="shared" si="14"/>
        <v>0</v>
      </c>
      <c r="Z46" s="151"/>
    </row>
    <row r="47" spans="1:26" s="154" customFormat="1" ht="11.25" customHeight="1" x14ac:dyDescent="0.2">
      <c r="A47" s="171"/>
      <c r="B47" s="441"/>
      <c r="C47" s="441" t="s">
        <v>71</v>
      </c>
      <c r="D47" s="441"/>
      <c r="E47" s="436" t="str">
        <f>E38</f>
        <v>External</v>
      </c>
      <c r="F47" s="442"/>
      <c r="G47" s="426">
        <f t="shared" si="15"/>
        <v>0</v>
      </c>
      <c r="H47" s="427"/>
      <c r="I47" s="426">
        <f t="shared" si="14"/>
        <v>0</v>
      </c>
      <c r="J47" s="427"/>
      <c r="K47" s="426">
        <f t="shared" si="14"/>
        <v>0</v>
      </c>
      <c r="L47" s="427"/>
      <c r="M47" s="426">
        <f t="shared" si="14"/>
        <v>0</v>
      </c>
      <c r="N47" s="427"/>
      <c r="O47" s="426">
        <f t="shared" si="14"/>
        <v>0</v>
      </c>
      <c r="P47" s="427"/>
      <c r="Q47" s="426">
        <f t="shared" si="14"/>
        <v>0</v>
      </c>
      <c r="R47" s="427"/>
      <c r="S47" s="426">
        <f t="shared" si="14"/>
        <v>0</v>
      </c>
      <c r="T47" s="427"/>
      <c r="U47" s="426">
        <f t="shared" si="14"/>
        <v>0</v>
      </c>
      <c r="V47" s="427"/>
      <c r="W47" s="426">
        <f t="shared" si="14"/>
        <v>0</v>
      </c>
      <c r="X47" s="427"/>
      <c r="Y47" s="426">
        <f t="shared" si="14"/>
        <v>0</v>
      </c>
      <c r="Z47" s="151"/>
    </row>
    <row r="48" spans="1:26" s="154" customFormat="1" ht="11.25" customHeight="1" x14ac:dyDescent="0.2">
      <c r="A48" s="171"/>
      <c r="B48" s="441"/>
      <c r="C48" s="441" t="s">
        <v>72</v>
      </c>
      <c r="D48" s="441"/>
      <c r="E48" s="436" t="str">
        <f>E39</f>
        <v>Strategic Partner</v>
      </c>
      <c r="F48" s="442"/>
      <c r="G48" s="426">
        <f t="shared" si="15"/>
        <v>0</v>
      </c>
      <c r="H48" s="427"/>
      <c r="I48" s="426">
        <f t="shared" si="14"/>
        <v>0</v>
      </c>
      <c r="J48" s="427"/>
      <c r="K48" s="426">
        <f t="shared" si="14"/>
        <v>0</v>
      </c>
      <c r="L48" s="427"/>
      <c r="M48" s="426">
        <f t="shared" si="14"/>
        <v>0</v>
      </c>
      <c r="N48" s="427"/>
      <c r="O48" s="426">
        <f t="shared" si="14"/>
        <v>0</v>
      </c>
      <c r="P48" s="427"/>
      <c r="Q48" s="426">
        <f t="shared" si="14"/>
        <v>0</v>
      </c>
      <c r="R48" s="427"/>
      <c r="S48" s="426">
        <f t="shared" si="14"/>
        <v>0</v>
      </c>
      <c r="T48" s="427"/>
      <c r="U48" s="426">
        <f t="shared" si="14"/>
        <v>0</v>
      </c>
      <c r="V48" s="427"/>
      <c r="W48" s="426">
        <f t="shared" si="14"/>
        <v>0</v>
      </c>
      <c r="X48" s="427"/>
      <c r="Y48" s="426">
        <f t="shared" si="14"/>
        <v>0</v>
      </c>
      <c r="Z48" s="151"/>
    </row>
    <row r="49" spans="1:26" x14ac:dyDescent="0.2">
      <c r="B49" s="428"/>
      <c r="C49" s="428"/>
      <c r="D49" s="428"/>
      <c r="E49" s="428"/>
      <c r="F49" s="429"/>
      <c r="G49" s="428"/>
      <c r="H49" s="429"/>
      <c r="I49" s="428"/>
      <c r="J49" s="429"/>
      <c r="K49" s="428"/>
      <c r="L49" s="429"/>
      <c r="M49" s="428"/>
      <c r="N49" s="429"/>
      <c r="O49" s="428"/>
      <c r="P49" s="429"/>
      <c r="Q49" s="428"/>
      <c r="R49" s="430"/>
      <c r="S49" s="428"/>
      <c r="T49" s="430"/>
      <c r="U49" s="428"/>
      <c r="V49" s="430"/>
      <c r="W49" s="428"/>
      <c r="X49" s="430"/>
      <c r="Y49" s="428"/>
    </row>
    <row r="50" spans="1:26" s="286" customFormat="1" x14ac:dyDescent="0.2">
      <c r="A50" s="285"/>
      <c r="B50" s="443" t="s">
        <v>161</v>
      </c>
      <c r="C50" s="431"/>
      <c r="D50" s="431"/>
      <c r="E50" s="431"/>
      <c r="F50" s="444"/>
      <c r="G50" s="431"/>
      <c r="H50" s="432"/>
      <c r="I50" s="431"/>
      <c r="J50" s="433"/>
      <c r="K50" s="431"/>
      <c r="L50" s="432"/>
      <c r="M50" s="431"/>
      <c r="N50" s="434"/>
      <c r="O50" s="431"/>
      <c r="P50" s="432"/>
      <c r="Q50" s="431"/>
      <c r="R50" s="433"/>
      <c r="S50" s="431"/>
      <c r="T50" s="433"/>
      <c r="U50" s="431"/>
      <c r="V50" s="433"/>
      <c r="W50" s="431"/>
      <c r="X50" s="433"/>
      <c r="Y50" s="431"/>
      <c r="Z50" s="287"/>
    </row>
    <row r="51" spans="1:26" s="154" customFormat="1" ht="11.25" customHeight="1" x14ac:dyDescent="0.2">
      <c r="A51" s="171"/>
      <c r="B51" s="441"/>
      <c r="C51" s="441" t="s">
        <v>69</v>
      </c>
      <c r="D51" s="441"/>
      <c r="E51" s="436" t="str">
        <f>E36</f>
        <v>Internal - Exploratory Researcher</v>
      </c>
      <c r="F51" s="442"/>
      <c r="G51" s="426">
        <f>(G20*F36)*1</f>
        <v>0</v>
      </c>
      <c r="H51" s="427"/>
      <c r="I51" s="426">
        <f>(I20*H36)*1</f>
        <v>0</v>
      </c>
      <c r="J51" s="427"/>
      <c r="K51" s="426">
        <f>(K20*J36)*1</f>
        <v>0</v>
      </c>
      <c r="L51" s="427"/>
      <c r="M51" s="426">
        <f>(M20*L36)*1</f>
        <v>0</v>
      </c>
      <c r="N51" s="427"/>
      <c r="O51" s="426">
        <f>(O20*N36)*1</f>
        <v>0</v>
      </c>
      <c r="P51" s="427"/>
      <c r="Q51" s="426">
        <f>(Q20*P36)*1</f>
        <v>0</v>
      </c>
      <c r="R51" s="427"/>
      <c r="S51" s="426">
        <f>(S20*R36)*1</f>
        <v>0</v>
      </c>
      <c r="T51" s="427"/>
      <c r="U51" s="426">
        <f>(U20*T36)*1</f>
        <v>0</v>
      </c>
      <c r="V51" s="427"/>
      <c r="W51" s="426">
        <f>(W20*V36)*1</f>
        <v>0</v>
      </c>
      <c r="X51" s="427"/>
      <c r="Y51" s="426">
        <f>(Y20*X36)*1</f>
        <v>0</v>
      </c>
      <c r="Z51" s="151"/>
    </row>
    <row r="52" spans="1:26" s="154" customFormat="1" ht="11.25" customHeight="1" x14ac:dyDescent="0.2">
      <c r="A52" s="171"/>
      <c r="B52" s="441"/>
      <c r="C52" s="441" t="s">
        <v>70</v>
      </c>
      <c r="D52" s="441"/>
      <c r="E52" s="436" t="str">
        <f>E37</f>
        <v>Internal - NU Sponsored Research</v>
      </c>
      <c r="F52" s="442"/>
      <c r="G52" s="426">
        <f>(F37*G20)*1</f>
        <v>0</v>
      </c>
      <c r="H52" s="427"/>
      <c r="I52" s="426">
        <f>(H37*I20)*1</f>
        <v>0</v>
      </c>
      <c r="J52" s="427"/>
      <c r="K52" s="426">
        <f>(J37*K20)*1</f>
        <v>0</v>
      </c>
      <c r="L52" s="427"/>
      <c r="M52" s="426">
        <f>(L37*M20)*1</f>
        <v>0</v>
      </c>
      <c r="N52" s="427"/>
      <c r="O52" s="426">
        <f>(N37*O20)*1</f>
        <v>0</v>
      </c>
      <c r="P52" s="427"/>
      <c r="Q52" s="426">
        <f>(P37*Q20)*1</f>
        <v>0</v>
      </c>
      <c r="R52" s="427"/>
      <c r="S52" s="426">
        <f>(R37*S20)*1</f>
        <v>0</v>
      </c>
      <c r="T52" s="427"/>
      <c r="U52" s="426">
        <f>(T37*U20)*1</f>
        <v>0</v>
      </c>
      <c r="V52" s="427"/>
      <c r="W52" s="426">
        <f>(V37*W20)*1</f>
        <v>0</v>
      </c>
      <c r="X52" s="427"/>
      <c r="Y52" s="426">
        <f>(X37*Y20)*1</f>
        <v>0</v>
      </c>
      <c r="Z52" s="151"/>
    </row>
    <row r="53" spans="1:26" s="154" customFormat="1" ht="11.25" customHeight="1" x14ac:dyDescent="0.2">
      <c r="A53" s="171"/>
      <c r="B53" s="441"/>
      <c r="C53" s="441" t="s">
        <v>71</v>
      </c>
      <c r="D53" s="441"/>
      <c r="E53" s="436" t="str">
        <f>E38</f>
        <v>External</v>
      </c>
      <c r="F53" s="442"/>
      <c r="G53" s="426">
        <f>(F38*G20)*1.57</f>
        <v>0</v>
      </c>
      <c r="H53" s="427"/>
      <c r="I53" s="426">
        <f>(H38*I20)*1.57</f>
        <v>0</v>
      </c>
      <c r="J53" s="427"/>
      <c r="K53" s="426">
        <f>(J38*K20)*1.57</f>
        <v>0</v>
      </c>
      <c r="L53" s="427"/>
      <c r="M53" s="426">
        <f>(L38*M20)*1.57</f>
        <v>0</v>
      </c>
      <c r="N53" s="427"/>
      <c r="O53" s="426">
        <f>(N38*O20)*1.57</f>
        <v>0</v>
      </c>
      <c r="P53" s="427"/>
      <c r="Q53" s="426">
        <f>(P38*Q20)*1.57</f>
        <v>0</v>
      </c>
      <c r="R53" s="427"/>
      <c r="S53" s="426">
        <f>(R38*S20)*1.57</f>
        <v>0</v>
      </c>
      <c r="T53" s="427"/>
      <c r="U53" s="426">
        <f>(T38*U20)*1.57</f>
        <v>0</v>
      </c>
      <c r="V53" s="427"/>
      <c r="W53" s="426">
        <f>(V38*W20)*1.57</f>
        <v>0</v>
      </c>
      <c r="X53" s="427"/>
      <c r="Y53" s="426">
        <f>(X38*Y20)*1.57</f>
        <v>0</v>
      </c>
      <c r="Z53" s="151"/>
    </row>
    <row r="54" spans="1:26" s="154" customFormat="1" ht="11.25" customHeight="1" x14ac:dyDescent="0.2">
      <c r="A54" s="171"/>
      <c r="B54" s="441"/>
      <c r="C54" s="441" t="s">
        <v>72</v>
      </c>
      <c r="D54" s="441"/>
      <c r="E54" s="436" t="str">
        <f>E39</f>
        <v>Strategic Partner</v>
      </c>
      <c r="F54" s="442"/>
      <c r="G54" s="426">
        <f>(F39*G20)*1</f>
        <v>0</v>
      </c>
      <c r="H54" s="427"/>
      <c r="I54" s="426">
        <f>(H39*I20)*1</f>
        <v>0</v>
      </c>
      <c r="J54" s="427"/>
      <c r="K54" s="426">
        <f>(J39*K20)*1</f>
        <v>0</v>
      </c>
      <c r="L54" s="427"/>
      <c r="M54" s="426">
        <f>(L39*M20)*1</f>
        <v>0</v>
      </c>
      <c r="N54" s="427"/>
      <c r="O54" s="426">
        <f>(N39*O20)*1</f>
        <v>0</v>
      </c>
      <c r="P54" s="427"/>
      <c r="Q54" s="426">
        <f>(P39*Q20)*1</f>
        <v>0</v>
      </c>
      <c r="R54" s="427"/>
      <c r="S54" s="426">
        <f>(R39*S20)*1</f>
        <v>0</v>
      </c>
      <c r="T54" s="427"/>
      <c r="U54" s="426">
        <f>(T39*U20)*1</f>
        <v>0</v>
      </c>
      <c r="V54" s="427"/>
      <c r="W54" s="426">
        <f>(V39*W20)*1</f>
        <v>0</v>
      </c>
      <c r="X54" s="427"/>
      <c r="Y54" s="426">
        <f>(X39*Y20)*1</f>
        <v>0</v>
      </c>
      <c r="Z54" s="151"/>
    </row>
    <row r="55" spans="1:26" x14ac:dyDescent="0.2">
      <c r="B55" s="428"/>
      <c r="C55" s="428"/>
      <c r="D55" s="428"/>
      <c r="E55" s="428"/>
      <c r="F55" s="445"/>
      <c r="G55" s="428"/>
      <c r="H55" s="435"/>
      <c r="I55" s="428"/>
      <c r="J55" s="430"/>
      <c r="K55" s="428"/>
      <c r="L55" s="435"/>
      <c r="M55" s="428"/>
      <c r="N55" s="435"/>
      <c r="O55" s="428"/>
      <c r="P55" s="435"/>
      <c r="Q55" s="428"/>
      <c r="R55" s="430"/>
      <c r="S55" s="428"/>
      <c r="T55" s="430"/>
      <c r="U55" s="428"/>
      <c r="V55" s="430"/>
      <c r="W55" s="428"/>
      <c r="X55" s="430"/>
      <c r="Y55" s="428"/>
    </row>
    <row r="56" spans="1:26" x14ac:dyDescent="0.2">
      <c r="B56" s="428"/>
      <c r="C56" s="428"/>
      <c r="D56" s="428"/>
      <c r="E56" s="446" t="s">
        <v>162</v>
      </c>
      <c r="F56" s="445"/>
      <c r="G56" s="426">
        <f>SUM(G51:G54)</f>
        <v>0</v>
      </c>
      <c r="H56" s="435"/>
      <c r="I56" s="426">
        <f>SUM(I51:I54)</f>
        <v>0</v>
      </c>
      <c r="J56" s="430"/>
      <c r="K56" s="426">
        <f>SUM(K51:K54)</f>
        <v>0</v>
      </c>
      <c r="L56" s="435"/>
      <c r="M56" s="426">
        <f>SUM(M51:M54)</f>
        <v>0</v>
      </c>
      <c r="N56" s="435"/>
      <c r="O56" s="426">
        <f>SUM(O51:O54)</f>
        <v>0</v>
      </c>
      <c r="P56" s="435"/>
      <c r="Q56" s="426">
        <f>SUM(Q51:Q54)</f>
        <v>0</v>
      </c>
      <c r="R56" s="430"/>
      <c r="S56" s="426">
        <f>SUM(S51:S54)</f>
        <v>0</v>
      </c>
      <c r="T56" s="430"/>
      <c r="U56" s="426">
        <f>SUM(U51:U54)</f>
        <v>0</v>
      </c>
      <c r="V56" s="430"/>
      <c r="W56" s="426">
        <f>SUM(W51:W54)</f>
        <v>0</v>
      </c>
      <c r="X56" s="430"/>
      <c r="Y56" s="426">
        <f>SUM(Y51:Y54)</f>
        <v>0</v>
      </c>
    </row>
    <row r="57" spans="1:26" x14ac:dyDescent="0.2">
      <c r="B57" s="428"/>
      <c r="C57" s="428"/>
      <c r="D57" s="428"/>
      <c r="E57" s="431"/>
      <c r="F57" s="445"/>
      <c r="G57" s="427"/>
      <c r="H57" s="435"/>
      <c r="I57" s="427"/>
      <c r="J57" s="430"/>
      <c r="K57" s="427"/>
      <c r="L57" s="435"/>
      <c r="M57" s="427"/>
      <c r="N57" s="435"/>
      <c r="O57" s="427"/>
      <c r="P57" s="435"/>
      <c r="Q57" s="427"/>
      <c r="R57" s="430"/>
      <c r="S57" s="427"/>
      <c r="T57" s="430"/>
      <c r="U57" s="427"/>
      <c r="V57" s="430"/>
      <c r="W57" s="427"/>
      <c r="X57" s="430"/>
      <c r="Y57" s="427"/>
    </row>
    <row r="58" spans="1:26" x14ac:dyDescent="0.2">
      <c r="E58" s="74"/>
      <c r="F58" s="277"/>
      <c r="G58" s="74"/>
      <c r="H58" s="20"/>
      <c r="I58" s="74"/>
      <c r="K58" s="74"/>
    </row>
    <row r="59" spans="1:26" ht="12.75" x14ac:dyDescent="0.2">
      <c r="B59" s="367" t="s">
        <v>159</v>
      </c>
      <c r="C59" s="368"/>
      <c r="D59" s="368"/>
      <c r="E59" s="369"/>
      <c r="F59" s="370"/>
      <c r="G59" s="369"/>
    </row>
    <row r="60" spans="1:26" x14ac:dyDescent="0.2">
      <c r="B60" s="15"/>
      <c r="C60" s="12"/>
      <c r="D60" s="12"/>
      <c r="E60" s="12"/>
      <c r="F60" s="276"/>
    </row>
    <row r="61" spans="1:26" x14ac:dyDescent="0.2">
      <c r="B61" s="371" t="s">
        <v>73</v>
      </c>
      <c r="C61" s="371"/>
      <c r="D61" s="371"/>
      <c r="E61" s="371"/>
      <c r="F61" s="372"/>
    </row>
    <row r="62" spans="1:26" x14ac:dyDescent="0.2">
      <c r="B62" s="373"/>
      <c r="C62" s="373" t="s">
        <v>69</v>
      </c>
      <c r="D62" s="373"/>
      <c r="E62" s="359" t="str">
        <f>E36</f>
        <v>Internal - Exploratory Researcher</v>
      </c>
      <c r="F62" s="275"/>
      <c r="G62" s="375"/>
      <c r="H62" s="386"/>
      <c r="I62" s="375"/>
      <c r="J62" s="386"/>
      <c r="K62" s="375"/>
      <c r="L62" s="386"/>
      <c r="M62" s="375"/>
      <c r="N62" s="386"/>
      <c r="O62" s="375"/>
      <c r="P62" s="386"/>
      <c r="Q62" s="375"/>
      <c r="R62" s="386"/>
      <c r="S62" s="375"/>
      <c r="T62" s="386"/>
      <c r="U62" s="375"/>
      <c r="V62" s="386"/>
      <c r="W62" s="375"/>
      <c r="X62" s="386"/>
      <c r="Y62" s="375"/>
    </row>
    <row r="63" spans="1:26" x14ac:dyDescent="0.2">
      <c r="B63" s="373"/>
      <c r="C63" s="373" t="s">
        <v>70</v>
      </c>
      <c r="D63" s="373"/>
      <c r="E63" s="374" t="str">
        <f>E37</f>
        <v>Internal - NU Sponsored Research</v>
      </c>
      <c r="F63" s="275"/>
      <c r="G63" s="375"/>
      <c r="H63" s="386"/>
      <c r="I63" s="375"/>
      <c r="J63" s="386"/>
      <c r="K63" s="375"/>
      <c r="L63" s="386"/>
      <c r="M63" s="375"/>
      <c r="N63" s="386"/>
      <c r="O63" s="375"/>
      <c r="P63" s="386"/>
      <c r="Q63" s="375"/>
      <c r="R63" s="386"/>
      <c r="S63" s="375"/>
      <c r="T63" s="386"/>
      <c r="U63" s="375"/>
      <c r="V63" s="386"/>
      <c r="W63" s="375"/>
      <c r="X63" s="386"/>
      <c r="Y63" s="375"/>
    </row>
    <row r="64" spans="1:26" x14ac:dyDescent="0.2">
      <c r="B64" s="373"/>
      <c r="C64" s="373" t="s">
        <v>71</v>
      </c>
      <c r="D64" s="373"/>
      <c r="E64" s="374" t="str">
        <f>E38</f>
        <v>External</v>
      </c>
      <c r="F64" s="275"/>
      <c r="G64" s="375"/>
      <c r="H64" s="386"/>
      <c r="I64" s="375"/>
      <c r="J64" s="386"/>
      <c r="K64" s="375"/>
      <c r="L64" s="386"/>
      <c r="M64" s="375"/>
      <c r="N64" s="386"/>
      <c r="O64" s="375"/>
      <c r="P64" s="386"/>
      <c r="Q64" s="375"/>
      <c r="R64" s="386"/>
      <c r="S64" s="375"/>
      <c r="T64" s="386"/>
      <c r="U64" s="375"/>
      <c r="V64" s="386"/>
      <c r="W64" s="375"/>
      <c r="X64" s="386"/>
      <c r="Y64" s="375"/>
    </row>
    <row r="65" spans="2:29" x14ac:dyDescent="0.2">
      <c r="B65" s="373"/>
      <c r="C65" s="373" t="s">
        <v>72</v>
      </c>
      <c r="D65" s="373"/>
      <c r="E65" s="374" t="str">
        <f>E39</f>
        <v>Strategic Partner</v>
      </c>
      <c r="F65" s="275"/>
      <c r="G65" s="375"/>
      <c r="H65" s="386"/>
      <c r="I65" s="375"/>
      <c r="J65" s="386"/>
      <c r="K65" s="375"/>
      <c r="L65" s="386"/>
      <c r="M65" s="375"/>
      <c r="N65" s="386"/>
      <c r="O65" s="375"/>
      <c r="P65" s="386"/>
      <c r="Q65" s="375"/>
      <c r="R65" s="386"/>
      <c r="S65" s="375"/>
      <c r="T65" s="386"/>
      <c r="U65" s="375"/>
      <c r="V65" s="386"/>
      <c r="W65" s="375"/>
      <c r="X65" s="386"/>
      <c r="Y65" s="375"/>
    </row>
    <row r="66" spans="2:29" x14ac:dyDescent="0.2">
      <c r="F66" s="276"/>
      <c r="H66" s="74"/>
      <c r="J66" s="74"/>
      <c r="L66" s="74"/>
      <c r="N66" s="74"/>
      <c r="P66" s="74"/>
      <c r="R66" s="74"/>
      <c r="T66" s="74"/>
      <c r="V66" s="74"/>
      <c r="X66" s="74"/>
    </row>
    <row r="67" spans="2:29" x14ac:dyDescent="0.2">
      <c r="B67" s="15" t="s">
        <v>150</v>
      </c>
      <c r="C67" s="376"/>
      <c r="D67" s="376"/>
      <c r="E67" s="376"/>
      <c r="F67" s="377"/>
      <c r="H67" s="74"/>
      <c r="J67" s="74"/>
      <c r="L67" s="74"/>
      <c r="N67" s="74"/>
      <c r="P67" s="74"/>
      <c r="R67" s="74"/>
      <c r="T67" s="74"/>
      <c r="V67" s="74"/>
      <c r="X67" s="74"/>
    </row>
    <row r="68" spans="2:29" x14ac:dyDescent="0.2">
      <c r="B68" s="373"/>
      <c r="C68" s="373" t="s">
        <v>69</v>
      </c>
      <c r="D68" s="373"/>
      <c r="E68" s="374" t="str">
        <f>E62</f>
        <v>Internal - Exploratory Researcher</v>
      </c>
      <c r="F68" s="275"/>
      <c r="G68" s="375">
        <f>G62*G36</f>
        <v>0</v>
      </c>
      <c r="H68" s="386"/>
      <c r="I68" s="375">
        <f>I62*I36</f>
        <v>0</v>
      </c>
      <c r="J68" s="386"/>
      <c r="K68" s="375">
        <f>K62*K36</f>
        <v>0</v>
      </c>
      <c r="L68" s="386"/>
      <c r="M68" s="375">
        <f>M62*M36</f>
        <v>0</v>
      </c>
      <c r="N68" s="386"/>
      <c r="O68" s="375">
        <f>O62*O36</f>
        <v>0</v>
      </c>
      <c r="P68" s="386"/>
      <c r="Q68" s="375">
        <f>Q62*Q36</f>
        <v>0</v>
      </c>
      <c r="R68" s="386"/>
      <c r="S68" s="375">
        <f>S62*S36</f>
        <v>0</v>
      </c>
      <c r="T68" s="386"/>
      <c r="U68" s="375">
        <f>U62*U36</f>
        <v>0</v>
      </c>
      <c r="V68" s="386"/>
      <c r="W68" s="375">
        <f>W62*W36</f>
        <v>0</v>
      </c>
      <c r="X68" s="386"/>
      <c r="Y68" s="375">
        <f>Y62*Y36</f>
        <v>0</v>
      </c>
    </row>
    <row r="69" spans="2:29" x14ac:dyDescent="0.2">
      <c r="B69" s="373"/>
      <c r="C69" s="373" t="s">
        <v>70</v>
      </c>
      <c r="D69" s="373"/>
      <c r="E69" s="374" t="str">
        <f>E63</f>
        <v>Internal - NU Sponsored Research</v>
      </c>
      <c r="F69" s="275"/>
      <c r="G69" s="375">
        <f>G63*G37</f>
        <v>0</v>
      </c>
      <c r="H69" s="386"/>
      <c r="I69" s="375">
        <f>I63*I37</f>
        <v>0</v>
      </c>
      <c r="J69" s="386"/>
      <c r="K69" s="375">
        <f>K63*K37</f>
        <v>0</v>
      </c>
      <c r="L69" s="386"/>
      <c r="M69" s="375">
        <f>M63*M37</f>
        <v>0</v>
      </c>
      <c r="N69" s="386"/>
      <c r="O69" s="375">
        <f>O63*O37</f>
        <v>0</v>
      </c>
      <c r="P69" s="386"/>
      <c r="Q69" s="375">
        <f>Q63*Q37</f>
        <v>0</v>
      </c>
      <c r="R69" s="386"/>
      <c r="S69" s="375">
        <f>S63*S37</f>
        <v>0</v>
      </c>
      <c r="T69" s="386"/>
      <c r="U69" s="375">
        <f>U63*U37</f>
        <v>0</v>
      </c>
      <c r="V69" s="386"/>
      <c r="W69" s="375">
        <f>W63*W37</f>
        <v>0</v>
      </c>
      <c r="X69" s="386"/>
      <c r="Y69" s="375">
        <f>Y63*Y37</f>
        <v>0</v>
      </c>
    </row>
    <row r="70" spans="2:29" x14ac:dyDescent="0.2">
      <c r="B70" s="373"/>
      <c r="C70" s="373" t="s">
        <v>71</v>
      </c>
      <c r="D70" s="373"/>
      <c r="E70" s="374" t="str">
        <f>E64</f>
        <v>External</v>
      </c>
      <c r="F70" s="275"/>
      <c r="G70" s="375">
        <f>G64*G38</f>
        <v>0</v>
      </c>
      <c r="H70" s="386"/>
      <c r="I70" s="375">
        <f>I64*I38</f>
        <v>0</v>
      </c>
      <c r="J70" s="386"/>
      <c r="K70" s="375">
        <f>K64*K38</f>
        <v>0</v>
      </c>
      <c r="L70" s="386"/>
      <c r="M70" s="375">
        <f>M64*M38</f>
        <v>0</v>
      </c>
      <c r="N70" s="386"/>
      <c r="O70" s="375">
        <f>O64*O38</f>
        <v>0</v>
      </c>
      <c r="P70" s="386"/>
      <c r="Q70" s="375">
        <f>Q64*Q38</f>
        <v>0</v>
      </c>
      <c r="R70" s="386"/>
      <c r="S70" s="375">
        <f>S64*S38</f>
        <v>0</v>
      </c>
      <c r="T70" s="386"/>
      <c r="U70" s="375">
        <f>U64*U38</f>
        <v>0</v>
      </c>
      <c r="V70" s="386"/>
      <c r="W70" s="375">
        <f>W64*W38</f>
        <v>0</v>
      </c>
      <c r="X70" s="386"/>
      <c r="Y70" s="375">
        <f>Y64*Y38</f>
        <v>0</v>
      </c>
    </row>
    <row r="71" spans="2:29" x14ac:dyDescent="0.2">
      <c r="B71" s="373"/>
      <c r="C71" s="373" t="s">
        <v>72</v>
      </c>
      <c r="D71" s="373"/>
      <c r="E71" s="374" t="str">
        <f>E65</f>
        <v>Strategic Partner</v>
      </c>
      <c r="F71" s="275"/>
      <c r="G71" s="375">
        <f>G65*G39</f>
        <v>0</v>
      </c>
      <c r="H71" s="386"/>
      <c r="I71" s="375">
        <f>I65*I39</f>
        <v>0</v>
      </c>
      <c r="J71" s="386"/>
      <c r="K71" s="375">
        <f>K65*K39</f>
        <v>0</v>
      </c>
      <c r="L71" s="386"/>
      <c r="M71" s="375">
        <f>M65*M39</f>
        <v>0</v>
      </c>
      <c r="N71" s="386"/>
      <c r="O71" s="375">
        <f>O65*O39</f>
        <v>0</v>
      </c>
      <c r="P71" s="386"/>
      <c r="Q71" s="375">
        <f>Q65*Q39</f>
        <v>0</v>
      </c>
      <c r="R71" s="386"/>
      <c r="S71" s="375">
        <f>S65*S39</f>
        <v>0</v>
      </c>
      <c r="T71" s="386"/>
      <c r="U71" s="375">
        <f>U65*U39</f>
        <v>0</v>
      </c>
      <c r="V71" s="386"/>
      <c r="W71" s="375">
        <f>W65*W39</f>
        <v>0</v>
      </c>
      <c r="X71" s="386"/>
      <c r="Y71" s="375">
        <f>Y65*Y39</f>
        <v>0</v>
      </c>
    </row>
    <row r="72" spans="2:29" x14ac:dyDescent="0.2">
      <c r="H72" s="74"/>
      <c r="J72" s="74"/>
      <c r="L72" s="74"/>
      <c r="N72" s="74"/>
      <c r="P72" s="74"/>
      <c r="R72" s="74"/>
      <c r="T72" s="74"/>
      <c r="V72" s="74"/>
      <c r="X72" s="74"/>
    </row>
    <row r="73" spans="2:29" ht="12" x14ac:dyDescent="0.2">
      <c r="D73" s="19"/>
      <c r="E73" s="399" t="s">
        <v>163</v>
      </c>
      <c r="G73" s="375">
        <f>SUM(G68:G72)</f>
        <v>0</v>
      </c>
      <c r="H73" s="386"/>
      <c r="I73" s="375">
        <f t="shared" ref="I73:W73" si="16">SUM(I68:I72)</f>
        <v>0</v>
      </c>
      <c r="J73" s="386"/>
      <c r="K73" s="375">
        <f t="shared" si="16"/>
        <v>0</v>
      </c>
      <c r="L73" s="386"/>
      <c r="M73" s="375">
        <f t="shared" si="16"/>
        <v>0</v>
      </c>
      <c r="N73" s="386"/>
      <c r="O73" s="375">
        <f t="shared" si="16"/>
        <v>0</v>
      </c>
      <c r="P73" s="386"/>
      <c r="Q73" s="375">
        <f t="shared" si="16"/>
        <v>0</v>
      </c>
      <c r="R73" s="386"/>
      <c r="S73" s="375">
        <f t="shared" si="16"/>
        <v>0</v>
      </c>
      <c r="T73" s="386"/>
      <c r="U73" s="375">
        <f t="shared" si="16"/>
        <v>0</v>
      </c>
      <c r="V73" s="386"/>
      <c r="W73" s="375">
        <f t="shared" si="16"/>
        <v>0</v>
      </c>
      <c r="X73" s="386"/>
      <c r="Y73" s="375">
        <f>SUM(Y68:Y72)</f>
        <v>0</v>
      </c>
      <c r="AA73" s="419">
        <f>G73+I73+K73+M73+O73+Q73+S73+U73+W73+Y73</f>
        <v>0</v>
      </c>
      <c r="AC73" s="398" t="s">
        <v>170</v>
      </c>
    </row>
    <row r="74" spans="2:29" ht="12" x14ac:dyDescent="0.2">
      <c r="D74" s="19"/>
      <c r="E74" s="400"/>
      <c r="H74" s="74"/>
      <c r="J74" s="74"/>
      <c r="L74" s="74"/>
      <c r="N74" s="74"/>
      <c r="P74" s="74"/>
      <c r="R74" s="74"/>
      <c r="T74" s="74"/>
      <c r="V74" s="74"/>
      <c r="X74" s="74"/>
      <c r="AA74" s="420"/>
      <c r="AC74" s="422"/>
    </row>
    <row r="75" spans="2:29" ht="12" x14ac:dyDescent="0.2">
      <c r="D75" s="19"/>
      <c r="E75" s="399" t="s">
        <v>164</v>
      </c>
      <c r="G75" s="375">
        <f>G73-G16</f>
        <v>0</v>
      </c>
      <c r="H75" s="386"/>
      <c r="I75" s="375">
        <f>I73-I16</f>
        <v>0</v>
      </c>
      <c r="J75" s="386"/>
      <c r="K75" s="375">
        <f>K73-K16</f>
        <v>0</v>
      </c>
      <c r="L75" s="386"/>
      <c r="M75" s="375">
        <f>M73-M16</f>
        <v>0</v>
      </c>
      <c r="N75" s="386"/>
      <c r="O75" s="375">
        <f>O73-O16</f>
        <v>0</v>
      </c>
      <c r="P75" s="386"/>
      <c r="Q75" s="375">
        <f>Q73-Q16</f>
        <v>0</v>
      </c>
      <c r="R75" s="386"/>
      <c r="S75" s="375">
        <f>S73-S16</f>
        <v>0</v>
      </c>
      <c r="T75" s="386"/>
      <c r="U75" s="375">
        <f>U73-U16</f>
        <v>0</v>
      </c>
      <c r="V75" s="386"/>
      <c r="W75" s="375">
        <f>W73-W16</f>
        <v>0</v>
      </c>
      <c r="X75" s="386"/>
      <c r="Y75" s="375">
        <f>Y73-Y16</f>
        <v>0</v>
      </c>
      <c r="AA75" s="419">
        <f>G75+I75+K75+M75+O75+Q75+S75+U75+W75+Y75</f>
        <v>0</v>
      </c>
      <c r="AC75" s="398" t="s">
        <v>171</v>
      </c>
    </row>
    <row r="76" spans="2:29" ht="12" x14ac:dyDescent="0.2">
      <c r="E76" s="400"/>
      <c r="AA76" s="420"/>
      <c r="AC76" s="422"/>
    </row>
    <row r="77" spans="2:29" ht="12" x14ac:dyDescent="0.2">
      <c r="D77" s="19"/>
      <c r="E77" s="399" t="s">
        <v>75</v>
      </c>
      <c r="G77" s="401">
        <f>Subsidy!F17</f>
        <v>0</v>
      </c>
      <c r="H77" s="402"/>
      <c r="I77" s="401">
        <f>Subsidy!H17</f>
        <v>0</v>
      </c>
      <c r="J77" s="402"/>
      <c r="K77" s="401">
        <f>Subsidy!J17</f>
        <v>0</v>
      </c>
      <c r="L77" s="402"/>
      <c r="M77" s="401">
        <f>Subsidy!L17</f>
        <v>0</v>
      </c>
      <c r="N77" s="402"/>
      <c r="O77" s="401">
        <f>Subsidy!N17</f>
        <v>0</v>
      </c>
      <c r="P77" s="402"/>
      <c r="Q77" s="401">
        <f>Subsidy!P17</f>
        <v>0</v>
      </c>
      <c r="R77" s="402"/>
      <c r="S77" s="401">
        <f>Subsidy!R17</f>
        <v>0</v>
      </c>
      <c r="T77" s="402"/>
      <c r="U77" s="401">
        <f>Subsidy!T17</f>
        <v>0</v>
      </c>
      <c r="V77" s="402"/>
      <c r="W77" s="401">
        <f>Subsidy!V17</f>
        <v>0</v>
      </c>
      <c r="X77" s="402"/>
      <c r="Y77" s="401">
        <f>Subsidy!X17</f>
        <v>0</v>
      </c>
      <c r="Z77" s="403"/>
      <c r="AA77" s="419">
        <f>G77+I77+K77+M77+O77+Q77+S77+U77+W77+Y77</f>
        <v>0</v>
      </c>
      <c r="AC77" s="398" t="s">
        <v>172</v>
      </c>
    </row>
    <row r="78" spans="2:29" ht="14.45" customHeight="1" x14ac:dyDescent="0.2">
      <c r="AA78" s="420"/>
      <c r="AC78" s="422"/>
    </row>
    <row r="79" spans="2:29" ht="12" x14ac:dyDescent="0.2">
      <c r="E79" s="406" t="s">
        <v>165</v>
      </c>
      <c r="G79" s="378">
        <f>IFERROR(G75/G16,0)</f>
        <v>0</v>
      </c>
      <c r="H79" s="407"/>
      <c r="I79" s="378">
        <f>IFERROR(I75/I16,0)</f>
        <v>0</v>
      </c>
      <c r="J79" s="407"/>
      <c r="K79" s="378">
        <f>IFERROR(K75/K16,0)</f>
        <v>0</v>
      </c>
      <c r="L79" s="407"/>
      <c r="M79" s="378">
        <f>IFERROR(M75/M16,0)</f>
        <v>0</v>
      </c>
      <c r="N79" s="407"/>
      <c r="O79" s="378">
        <f>IFERROR(O75/O16,0)</f>
        <v>0</v>
      </c>
      <c r="P79" s="407"/>
      <c r="Q79" s="378">
        <f>IFERROR(Q75/Q16,0)</f>
        <v>0</v>
      </c>
      <c r="R79" s="407"/>
      <c r="S79" s="378">
        <f>IFERROR(S75/S16,0)</f>
        <v>0</v>
      </c>
      <c r="T79" s="407"/>
      <c r="U79" s="378">
        <f>IFERROR(U75/U16,0)</f>
        <v>0</v>
      </c>
      <c r="V79" s="407"/>
      <c r="W79" s="378">
        <f>IFERROR(W75/W16,0)</f>
        <v>0</v>
      </c>
      <c r="X79" s="407"/>
      <c r="Y79" s="378">
        <f>IFERROR(Y75/Y16,0)</f>
        <v>0</v>
      </c>
      <c r="Z79" s="407"/>
      <c r="AA79" s="378">
        <f>IFERROR(AA75/AA16,0)</f>
        <v>0</v>
      </c>
      <c r="AC79" s="398" t="s">
        <v>173</v>
      </c>
    </row>
    <row r="80" spans="2:29" ht="12" customHeight="1" x14ac:dyDescent="0.2">
      <c r="E80" s="406"/>
      <c r="G80" s="407"/>
      <c r="H80" s="20"/>
      <c r="I80" s="407"/>
      <c r="K80" s="407"/>
      <c r="L80" s="20"/>
      <c r="M80" s="407"/>
      <c r="N80" s="20"/>
      <c r="O80" s="407"/>
      <c r="P80" s="20"/>
      <c r="Q80" s="407"/>
      <c r="S80" s="407"/>
      <c r="U80" s="407"/>
      <c r="W80" s="407"/>
      <c r="Y80" s="407"/>
      <c r="AA80" s="421"/>
      <c r="AB80" s="20"/>
      <c r="AC80" s="423"/>
    </row>
    <row r="81" spans="4:29" ht="12" x14ac:dyDescent="0.2">
      <c r="D81" s="19"/>
      <c r="E81" s="399" t="s">
        <v>167</v>
      </c>
      <c r="G81" s="375">
        <f>G73-(G16-G77)</f>
        <v>0</v>
      </c>
      <c r="H81" s="386"/>
      <c r="I81" s="375">
        <f>I73-(I16-I77)</f>
        <v>0</v>
      </c>
      <c r="J81" s="386"/>
      <c r="K81" s="375">
        <f>K73-(K16-K77)</f>
        <v>0</v>
      </c>
      <c r="L81" s="386"/>
      <c r="M81" s="375">
        <f>M73-(M16-M77)</f>
        <v>0</v>
      </c>
      <c r="N81" s="386"/>
      <c r="O81" s="375">
        <f>O73-(O16-O77)</f>
        <v>0</v>
      </c>
      <c r="P81" s="386"/>
      <c r="Q81" s="375">
        <f>Q73-(Q16-Q77)</f>
        <v>0</v>
      </c>
      <c r="R81" s="386"/>
      <c r="S81" s="375">
        <f>S73-(S16-S77)</f>
        <v>0</v>
      </c>
      <c r="T81" s="386"/>
      <c r="U81" s="375">
        <f>U73-(U16-U77)</f>
        <v>0</v>
      </c>
      <c r="V81" s="386"/>
      <c r="W81" s="375">
        <f>W73-(W16-W77)</f>
        <v>0</v>
      </c>
      <c r="X81" s="386"/>
      <c r="Y81" s="375">
        <f>Y73-(Y16-Y77)</f>
        <v>0</v>
      </c>
      <c r="AA81" s="419">
        <f>G81+I81+K81+M81+O81+Q81+S81+U81+W81+Y81</f>
        <v>0</v>
      </c>
      <c r="AB81" s="20"/>
      <c r="AC81" s="398" t="s">
        <v>174</v>
      </c>
    </row>
    <row r="82" spans="4:29" ht="12" x14ac:dyDescent="0.2">
      <c r="H82" s="74"/>
      <c r="J82" s="74"/>
      <c r="L82" s="74"/>
      <c r="N82" s="74"/>
      <c r="P82" s="74"/>
      <c r="R82" s="74"/>
      <c r="T82" s="74"/>
      <c r="V82" s="74"/>
      <c r="X82" s="74"/>
      <c r="AA82" s="421"/>
      <c r="AB82" s="20"/>
      <c r="AC82" s="423"/>
    </row>
    <row r="83" spans="4:29" ht="12" x14ac:dyDescent="0.2">
      <c r="E83" s="406" t="s">
        <v>168</v>
      </c>
      <c r="G83" s="378">
        <f>IFERROR(G81/G16,0)</f>
        <v>0</v>
      </c>
      <c r="H83" s="407"/>
      <c r="I83" s="378">
        <f>IFERROR(I81/I16,0)</f>
        <v>0</v>
      </c>
      <c r="J83" s="407"/>
      <c r="K83" s="378">
        <f>IFERROR(K81/K16,0)</f>
        <v>0</v>
      </c>
      <c r="L83" s="407"/>
      <c r="M83" s="378">
        <f>IFERROR(M81/M16,0)</f>
        <v>0</v>
      </c>
      <c r="N83" s="407"/>
      <c r="O83" s="378">
        <f>IFERROR(O81/O16,0)</f>
        <v>0</v>
      </c>
      <c r="P83" s="407"/>
      <c r="Q83" s="378">
        <f>IFERROR(Q81/Q16,0)</f>
        <v>0</v>
      </c>
      <c r="R83" s="407"/>
      <c r="S83" s="378">
        <f>IFERROR(S81/S16,0)</f>
        <v>0</v>
      </c>
      <c r="T83" s="407"/>
      <c r="U83" s="378">
        <f>IFERROR(U81/U16,0)</f>
        <v>0</v>
      </c>
      <c r="V83" s="407"/>
      <c r="W83" s="378">
        <f>IFERROR(W81/W16,0)</f>
        <v>0</v>
      </c>
      <c r="X83" s="407"/>
      <c r="Y83" s="378">
        <f>IFERROR(Y81/Y16,0)</f>
        <v>0</v>
      </c>
      <c r="AA83" s="378">
        <f>IFERROR(AA81/AA16,0)</f>
        <v>0</v>
      </c>
      <c r="AB83" s="20"/>
      <c r="AC83" s="424" t="s">
        <v>175</v>
      </c>
    </row>
    <row r="84" spans="4:29" x14ac:dyDescent="0.2">
      <c r="AA84" s="397"/>
      <c r="AB84" s="397"/>
      <c r="AC84" s="397"/>
    </row>
  </sheetData>
  <sheetProtection selectLockedCells="1"/>
  <phoneticPr fontId="0" type="noConversion"/>
  <pageMargins left="0.143700787" right="0" top="0.261811024" bottom="0.261811024" header="0.23622047244094499" footer="0.31496062992126"/>
  <pageSetup paperSize="5" scale="42" orientation="landscape" horizontalDpi="4294967295" verticalDpi="4294967295" r:id="rId1"/>
  <headerFooter alignWithMargins="0">
    <oddHeader>&amp;CMaster Rate Development Sheet&amp;R&amp;"Times New Roman,Bold"&amp;12Form ReOp1</oddHeader>
    <oddFooter>&amp;CPage &amp;P&amp;R&amp;D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SwitchToMainMenu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323850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84"/>
  <sheetViews>
    <sheetView showGridLines="0" zoomScale="98" zoomScaleNormal="98" workbookViewId="0">
      <selection activeCell="K73" sqref="K73"/>
    </sheetView>
  </sheetViews>
  <sheetFormatPr defaultColWidth="9.140625" defaultRowHeight="11.25" x14ac:dyDescent="0.2"/>
  <cols>
    <col min="1" max="1" width="2.42578125" style="8" customWidth="1"/>
    <col min="2" max="2" width="2.28515625" style="9" customWidth="1"/>
    <col min="3" max="3" width="6.140625" style="9" customWidth="1"/>
    <col min="4" max="4" width="4.28515625" style="9" customWidth="1"/>
    <col min="5" max="5" width="27.7109375" style="9" customWidth="1"/>
    <col min="6" max="6" width="7.7109375" style="9" customWidth="1"/>
    <col min="7" max="7" width="13.7109375" style="9" customWidth="1"/>
    <col min="8" max="8" width="5.42578125" style="19" customWidth="1"/>
    <col min="9" max="9" width="13.7109375" style="9" customWidth="1"/>
    <col min="10" max="10" width="5.42578125" style="20" customWidth="1"/>
    <col min="11" max="11" width="13.7109375" style="9" customWidth="1"/>
    <col min="12" max="12" width="5.42578125" style="19" customWidth="1"/>
    <col min="13" max="13" width="13.7109375" style="9" customWidth="1"/>
    <col min="14" max="14" width="5.42578125" style="19" customWidth="1"/>
    <col min="15" max="15" width="13.7109375" style="9" customWidth="1"/>
    <col min="16" max="16" width="5.42578125" style="19" customWidth="1"/>
    <col min="17" max="17" width="13.7109375" style="9" customWidth="1"/>
    <col min="18" max="18" width="5.42578125" style="20" customWidth="1"/>
    <col min="19" max="19" width="13.7109375" style="9" customWidth="1"/>
    <col min="20" max="20" width="5.42578125" style="20" customWidth="1"/>
    <col min="21" max="21" width="13.42578125" style="9" customWidth="1"/>
    <col min="22" max="22" width="5.42578125" style="20" customWidth="1"/>
    <col min="23" max="23" width="13.7109375" style="9" customWidth="1"/>
    <col min="24" max="24" width="5.42578125" style="20" customWidth="1"/>
    <col min="25" max="25" width="13.7109375" style="9" customWidth="1"/>
    <col min="26" max="26" width="9.140625" style="19"/>
    <col min="27" max="27" width="9.7109375" style="19" bestFit="1" customWidth="1"/>
    <col min="28" max="16384" width="9.140625" style="19"/>
  </cols>
  <sheetData>
    <row r="1" spans="1:27" s="9" customFormat="1" ht="23.25" x14ac:dyDescent="0.35">
      <c r="A1" s="146" t="str">
        <f>Budgets!$B$2</f>
        <v>Name of Shared Facility</v>
      </c>
      <c r="J1" s="74"/>
      <c r="L1" s="74"/>
      <c r="M1" s="74"/>
      <c r="N1" s="79"/>
      <c r="O1" s="74"/>
      <c r="P1" s="79"/>
      <c r="Q1" s="74"/>
      <c r="R1" s="74"/>
      <c r="S1" s="74"/>
      <c r="T1" s="74"/>
      <c r="U1" s="74"/>
      <c r="V1" s="74"/>
      <c r="W1" s="74"/>
      <c r="X1" s="74"/>
      <c r="Y1" s="74"/>
    </row>
    <row r="2" spans="1:27" s="9" customFormat="1" ht="6" customHeight="1" x14ac:dyDescent="0.2">
      <c r="A2" s="8"/>
      <c r="J2" s="74"/>
      <c r="L2" s="74"/>
      <c r="M2" s="74"/>
      <c r="N2" s="74"/>
      <c r="O2" s="74"/>
      <c r="P2" s="74"/>
      <c r="Q2" s="160"/>
      <c r="R2" s="74"/>
      <c r="S2" s="74"/>
      <c r="T2" s="74"/>
      <c r="U2" s="74"/>
      <c r="V2" s="74"/>
      <c r="W2" s="74"/>
      <c r="X2" s="74"/>
      <c r="Y2" s="74"/>
    </row>
    <row r="3" spans="1:27" s="9" customFormat="1" ht="20.25" x14ac:dyDescent="0.3">
      <c r="A3" s="8"/>
      <c r="J3" s="74"/>
      <c r="M3" s="199" t="s">
        <v>92</v>
      </c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7" s="10" customFormat="1" ht="20.25" x14ac:dyDescent="0.3">
      <c r="A4" s="7"/>
      <c r="J4" s="80" t="s">
        <v>18</v>
      </c>
      <c r="R4" s="77"/>
      <c r="T4" s="77"/>
      <c r="V4" s="77"/>
      <c r="X4" s="77"/>
    </row>
    <row r="5" spans="1:27" s="9" customFormat="1" x14ac:dyDescent="0.2">
      <c r="A5" s="8"/>
      <c r="B5" s="6"/>
      <c r="C5" s="6"/>
      <c r="D5" s="6"/>
      <c r="E5" s="6"/>
      <c r="G5" s="6"/>
      <c r="H5" s="6"/>
      <c r="I5" s="11"/>
      <c r="J5" s="78"/>
      <c r="K5" s="6"/>
      <c r="L5" s="6"/>
      <c r="M5" s="6"/>
      <c r="N5" s="6"/>
      <c r="O5" s="6"/>
      <c r="P5" s="6"/>
      <c r="Q5" s="6"/>
      <c r="R5" s="78"/>
      <c r="S5" s="6"/>
      <c r="T5" s="78"/>
      <c r="U5" s="6"/>
      <c r="V5" s="78"/>
      <c r="W5" s="6"/>
      <c r="X5" s="78"/>
      <c r="Y5" s="6"/>
    </row>
    <row r="6" spans="1:27" s="12" customFormat="1" ht="18.75" customHeight="1" x14ac:dyDescent="0.2">
      <c r="A6" s="17"/>
      <c r="B6" s="15"/>
      <c r="C6" s="15"/>
      <c r="D6" s="15"/>
      <c r="E6" s="15"/>
      <c r="G6" s="301" t="s">
        <v>1</v>
      </c>
      <c r="H6" s="6"/>
      <c r="I6" s="301" t="s">
        <v>2</v>
      </c>
      <c r="J6" s="78"/>
      <c r="K6" s="301" t="s">
        <v>3</v>
      </c>
      <c r="L6" s="6"/>
      <c r="M6" s="301" t="s">
        <v>38</v>
      </c>
      <c r="N6" s="6"/>
      <c r="O6" s="301" t="s">
        <v>39</v>
      </c>
      <c r="P6" s="6"/>
      <c r="Q6" s="301" t="s">
        <v>40</v>
      </c>
      <c r="R6" s="78"/>
      <c r="S6" s="301" t="s">
        <v>41</v>
      </c>
      <c r="T6" s="78"/>
      <c r="U6" s="301" t="s">
        <v>42</v>
      </c>
      <c r="V6" s="78"/>
      <c r="W6" s="301" t="s">
        <v>43</v>
      </c>
      <c r="X6" s="78"/>
      <c r="Y6" s="301" t="s">
        <v>44</v>
      </c>
    </row>
    <row r="7" spans="1:27" s="12" customFormat="1" ht="69" customHeight="1" x14ac:dyDescent="0.2">
      <c r="A7" s="17" t="s">
        <v>74</v>
      </c>
      <c r="B7" s="15"/>
      <c r="C7" s="15"/>
      <c r="D7" s="15"/>
      <c r="E7" s="15"/>
      <c r="G7" s="363" t="str">
        <f>'Rate - Year 1'!$G$7</f>
        <v>Name of Service</v>
      </c>
      <c r="H7" s="331"/>
      <c r="I7" s="363" t="str">
        <f>('Rate - Year 1'!$I$7)</f>
        <v>Name of Service</v>
      </c>
      <c r="J7" s="332"/>
      <c r="K7" s="363" t="str">
        <f>('Rate - Year 1'!$K$7)</f>
        <v>Name of Service</v>
      </c>
      <c r="L7" s="331"/>
      <c r="M7" s="363" t="str">
        <f>('Rate - Year 1'!$M$7)</f>
        <v>Name of Service</v>
      </c>
      <c r="N7" s="331"/>
      <c r="O7" s="363" t="str">
        <f>('Rate - Year 1'!$O$7)</f>
        <v>Name of Service</v>
      </c>
      <c r="P7" s="331"/>
      <c r="Q7" s="363" t="str">
        <f>('Rate - Year 1'!$Q$7)</f>
        <v>Name of Service</v>
      </c>
      <c r="R7" s="332"/>
      <c r="S7" s="363" t="str">
        <f>('Rate - Year 1'!$S$7)</f>
        <v>Name of Service</v>
      </c>
      <c r="T7" s="332"/>
      <c r="U7" s="363" t="str">
        <f>('Rate - Year 1'!$U$7)</f>
        <v>Name of Service</v>
      </c>
      <c r="V7" s="332"/>
      <c r="W7" s="363" t="str">
        <f>('Rate - Year 1'!$W$7)</f>
        <v>Name of Service</v>
      </c>
      <c r="X7" s="332"/>
      <c r="Y7" s="363" t="str">
        <f>('Rate - Year 1'!$Y$7)</f>
        <v>Name of Service</v>
      </c>
      <c r="AA7" s="271" t="s">
        <v>11</v>
      </c>
    </row>
    <row r="8" spans="1:27" s="12" customFormat="1" x14ac:dyDescent="0.2">
      <c r="A8" s="17" t="s">
        <v>37</v>
      </c>
      <c r="B8" s="15"/>
      <c r="C8" s="15"/>
      <c r="D8" s="15"/>
      <c r="E8" s="15"/>
      <c r="H8" s="6"/>
      <c r="J8" s="78"/>
      <c r="L8" s="6"/>
      <c r="N8" s="6"/>
      <c r="P8" s="6"/>
      <c r="R8" s="78"/>
      <c r="T8" s="78"/>
      <c r="V8" s="78"/>
      <c r="X8" s="78"/>
    </row>
    <row r="9" spans="1:27" s="16" customFormat="1" ht="2.25" customHeight="1" x14ac:dyDescent="0.2">
      <c r="A9" s="17"/>
      <c r="B9" s="12"/>
      <c r="C9" s="12"/>
      <c r="D9" s="12"/>
      <c r="E9" s="12"/>
      <c r="F9" s="12"/>
      <c r="G9" s="12"/>
      <c r="H9" s="83"/>
      <c r="I9" s="12"/>
      <c r="J9" s="82"/>
      <c r="K9" s="12"/>
      <c r="L9" s="83"/>
      <c r="M9" s="12"/>
      <c r="N9" s="83"/>
      <c r="O9" s="12"/>
      <c r="P9" s="83"/>
      <c r="R9" s="82"/>
      <c r="S9" s="12"/>
      <c r="T9" s="82"/>
      <c r="U9" s="12"/>
      <c r="V9" s="82"/>
      <c r="W9" s="12"/>
      <c r="X9" s="78"/>
      <c r="Y9" s="12"/>
    </row>
    <row r="10" spans="1:27" s="12" customFormat="1" ht="10.5" customHeight="1" x14ac:dyDescent="0.2">
      <c r="A10" s="14" t="s">
        <v>16</v>
      </c>
      <c r="H10" s="6"/>
      <c r="I10" s="13"/>
      <c r="J10" s="82"/>
      <c r="K10" s="13"/>
      <c r="L10" s="6"/>
      <c r="M10" s="13"/>
      <c r="N10" s="6"/>
      <c r="O10" s="13"/>
      <c r="P10" s="6"/>
      <c r="Q10" s="13"/>
      <c r="R10" s="78"/>
      <c r="S10" s="13"/>
      <c r="T10" s="78"/>
      <c r="U10" s="13"/>
      <c r="V10" s="78"/>
      <c r="W10" s="13"/>
      <c r="X10" s="78"/>
      <c r="Y10" s="13"/>
    </row>
    <row r="11" spans="1:27" s="150" customFormat="1" x14ac:dyDescent="0.2">
      <c r="A11" s="155"/>
      <c r="B11" s="150" t="s">
        <v>26</v>
      </c>
      <c r="C11" s="156" t="s">
        <v>27</v>
      </c>
      <c r="G11" s="241">
        <f>'Sal&amp;Fr'!H31</f>
        <v>0</v>
      </c>
      <c r="H11" s="242"/>
      <c r="I11" s="241">
        <f>'Sal&amp;Fr'!K31</f>
        <v>0</v>
      </c>
      <c r="J11" s="243"/>
      <c r="K11" s="241">
        <f>'Sal&amp;Fr'!N31</f>
        <v>0</v>
      </c>
      <c r="L11" s="242"/>
      <c r="M11" s="241">
        <f>'Sal&amp;Fr'!Q31</f>
        <v>0</v>
      </c>
      <c r="N11" s="242"/>
      <c r="O11" s="241">
        <f>'Sal&amp;Fr'!T31</f>
        <v>0</v>
      </c>
      <c r="P11" s="242"/>
      <c r="Q11" s="241">
        <f>'Sal&amp;Fr'!W31</f>
        <v>0</v>
      </c>
      <c r="R11" s="243"/>
      <c r="S11" s="241">
        <f>'Sal&amp;Fr'!Z31</f>
        <v>0</v>
      </c>
      <c r="T11" s="243"/>
      <c r="U11" s="241">
        <f>'Sal&amp;Fr'!AC31</f>
        <v>0</v>
      </c>
      <c r="V11" s="243"/>
      <c r="W11" s="241">
        <f>'Sal&amp;Fr'!AF31</f>
        <v>0</v>
      </c>
      <c r="X11" s="243"/>
      <c r="Y11" s="241">
        <f>'Sal&amp;Fr'!AI31</f>
        <v>0</v>
      </c>
      <c r="AA11" s="241">
        <f>SUM(G11:Y11)</f>
        <v>0</v>
      </c>
    </row>
    <row r="12" spans="1:27" s="16" customFormat="1" x14ac:dyDescent="0.2">
      <c r="A12" s="14"/>
      <c r="B12" s="12" t="s">
        <v>28</v>
      </c>
      <c r="C12" s="12" t="s">
        <v>29</v>
      </c>
      <c r="D12" s="12"/>
      <c r="E12" s="12"/>
      <c r="F12" s="12"/>
      <c r="G12" s="244">
        <f>'Sal&amp;Fr'!I31</f>
        <v>0</v>
      </c>
      <c r="H12" s="245"/>
      <c r="I12" s="244">
        <f>'Sal&amp;Fr'!L31</f>
        <v>0</v>
      </c>
      <c r="J12" s="246"/>
      <c r="K12" s="244">
        <f>'Sal&amp;Fr'!O31</f>
        <v>0</v>
      </c>
      <c r="L12" s="245"/>
      <c r="M12" s="244">
        <f>'Sal&amp;Fr'!R31</f>
        <v>0</v>
      </c>
      <c r="N12" s="245"/>
      <c r="O12" s="244">
        <f>'Sal&amp;Fr'!U31</f>
        <v>0</v>
      </c>
      <c r="P12" s="245"/>
      <c r="Q12" s="244">
        <f>'Sal&amp;Fr'!X31</f>
        <v>0</v>
      </c>
      <c r="R12" s="246"/>
      <c r="S12" s="244">
        <f>'Sal&amp;Fr'!AA31</f>
        <v>0</v>
      </c>
      <c r="T12" s="246"/>
      <c r="U12" s="244">
        <f>'Sal&amp;Fr'!AD31</f>
        <v>0</v>
      </c>
      <c r="V12" s="246"/>
      <c r="W12" s="244">
        <f>'Sal&amp;Fr'!AG31</f>
        <v>0</v>
      </c>
      <c r="X12" s="246"/>
      <c r="Y12" s="244">
        <f>'Sal&amp;Fr'!AJ31</f>
        <v>0</v>
      </c>
      <c r="AA12" s="244">
        <f t="shared" ref="AA12:AA16" si="0">SUM(G12:Y12)</f>
        <v>0</v>
      </c>
    </row>
    <row r="13" spans="1:27" s="12" customFormat="1" x14ac:dyDescent="0.2">
      <c r="A13" s="14"/>
      <c r="B13" s="12" t="s">
        <v>30</v>
      </c>
      <c r="C13" s="12" t="s">
        <v>31</v>
      </c>
      <c r="G13" s="244">
        <f>Matls!E55</f>
        <v>0</v>
      </c>
      <c r="H13" s="245"/>
      <c r="I13" s="244">
        <f>Matls!G55</f>
        <v>0</v>
      </c>
      <c r="J13" s="247"/>
      <c r="K13" s="244">
        <f>Matls!I55</f>
        <v>0</v>
      </c>
      <c r="L13" s="245"/>
      <c r="M13" s="244">
        <f>Matls!K55</f>
        <v>0</v>
      </c>
      <c r="N13" s="245"/>
      <c r="O13" s="244">
        <f>Matls!M55</f>
        <v>0</v>
      </c>
      <c r="P13" s="245"/>
      <c r="Q13" s="244">
        <f>Matls!O55</f>
        <v>0</v>
      </c>
      <c r="R13" s="246"/>
      <c r="S13" s="244">
        <f>Matls!Q55</f>
        <v>0</v>
      </c>
      <c r="T13" s="246"/>
      <c r="U13" s="244">
        <f>Matls!S55</f>
        <v>0</v>
      </c>
      <c r="V13" s="246"/>
      <c r="W13" s="244">
        <f>Matls!U55</f>
        <v>0</v>
      </c>
      <c r="X13" s="246"/>
      <c r="Y13" s="244">
        <f>Matls!W55</f>
        <v>0</v>
      </c>
      <c r="AA13" s="244">
        <f t="shared" si="0"/>
        <v>0</v>
      </c>
    </row>
    <row r="14" spans="1:27" s="12" customFormat="1" x14ac:dyDescent="0.2">
      <c r="A14" s="14"/>
      <c r="B14" s="12" t="s">
        <v>67</v>
      </c>
      <c r="C14" s="12" t="s">
        <v>34</v>
      </c>
      <c r="G14" s="244">
        <f>Equip!J55</f>
        <v>0</v>
      </c>
      <c r="H14" s="245"/>
      <c r="I14" s="244">
        <f>Equip!L55</f>
        <v>0</v>
      </c>
      <c r="J14" s="246"/>
      <c r="K14" s="244">
        <f>Equip!N55</f>
        <v>0</v>
      </c>
      <c r="L14" s="245"/>
      <c r="M14" s="244">
        <f>Equip!P55</f>
        <v>0</v>
      </c>
      <c r="N14" s="245"/>
      <c r="O14" s="244">
        <f>Equip!R55</f>
        <v>0</v>
      </c>
      <c r="P14" s="245"/>
      <c r="Q14" s="244">
        <f>Equip!T55</f>
        <v>0</v>
      </c>
      <c r="R14" s="246"/>
      <c r="S14" s="244">
        <f>Equip!V55</f>
        <v>0</v>
      </c>
      <c r="T14" s="246"/>
      <c r="U14" s="244">
        <f>Equip!X55</f>
        <v>0</v>
      </c>
      <c r="V14" s="246"/>
      <c r="W14" s="244">
        <f>Equip!Z55</f>
        <v>0</v>
      </c>
      <c r="X14" s="246"/>
      <c r="Y14" s="244">
        <f>Equip!AB55</f>
        <v>0</v>
      </c>
      <c r="AA14" s="244">
        <f t="shared" si="0"/>
        <v>0</v>
      </c>
    </row>
    <row r="15" spans="1:27" s="12" customFormat="1" x14ac:dyDescent="0.2">
      <c r="A15" s="14"/>
      <c r="B15" s="13" t="s">
        <v>35</v>
      </c>
      <c r="C15" s="13" t="s">
        <v>32</v>
      </c>
      <c r="D15" s="13"/>
      <c r="E15" s="13"/>
      <c r="G15" s="244">
        <f>Other!E35</f>
        <v>0</v>
      </c>
      <c r="H15" s="245"/>
      <c r="I15" s="244">
        <f>Other!G35</f>
        <v>0</v>
      </c>
      <c r="J15" s="246"/>
      <c r="K15" s="244">
        <f>Other!I35</f>
        <v>0</v>
      </c>
      <c r="L15" s="245"/>
      <c r="M15" s="244">
        <f>Other!K35</f>
        <v>0</v>
      </c>
      <c r="N15" s="245"/>
      <c r="O15" s="244">
        <f>Other!M35</f>
        <v>0</v>
      </c>
      <c r="P15" s="245"/>
      <c r="Q15" s="244">
        <f>Other!O35</f>
        <v>0</v>
      </c>
      <c r="R15" s="246"/>
      <c r="S15" s="244">
        <f>Other!Q35</f>
        <v>0</v>
      </c>
      <c r="T15" s="246"/>
      <c r="U15" s="244">
        <f>Other!S35</f>
        <v>0</v>
      </c>
      <c r="V15" s="246"/>
      <c r="W15" s="244">
        <f>Other!U35</f>
        <v>0</v>
      </c>
      <c r="X15" s="246"/>
      <c r="Y15" s="244">
        <f>Other!W35</f>
        <v>0</v>
      </c>
      <c r="AA15" s="244">
        <f t="shared" si="0"/>
        <v>0</v>
      </c>
    </row>
    <row r="16" spans="1:27" s="150" customFormat="1" x14ac:dyDescent="0.2">
      <c r="A16" s="155"/>
      <c r="B16" s="157"/>
      <c r="C16" s="150" t="s">
        <v>15</v>
      </c>
      <c r="G16" s="241">
        <f>SUM(G11:G15)</f>
        <v>0</v>
      </c>
      <c r="H16" s="242"/>
      <c r="I16" s="241">
        <f>SUM(I11:I15)</f>
        <v>0</v>
      </c>
      <c r="J16" s="243"/>
      <c r="K16" s="241">
        <f>SUM(K11:K15)</f>
        <v>0</v>
      </c>
      <c r="L16" s="242"/>
      <c r="M16" s="241">
        <f>SUM(M11:M15)</f>
        <v>0</v>
      </c>
      <c r="N16" s="242"/>
      <c r="O16" s="241">
        <f>SUM(O11:O15)</f>
        <v>0</v>
      </c>
      <c r="P16" s="242"/>
      <c r="Q16" s="241">
        <f>SUM(Q11:Q15)</f>
        <v>0</v>
      </c>
      <c r="R16" s="243"/>
      <c r="S16" s="241">
        <f>SUM(S11:S15)</f>
        <v>0</v>
      </c>
      <c r="T16" s="243"/>
      <c r="U16" s="241">
        <f>SUM(U11:U15)</f>
        <v>0</v>
      </c>
      <c r="V16" s="243"/>
      <c r="W16" s="241">
        <f>SUM(W11:W15)</f>
        <v>0</v>
      </c>
      <c r="X16" s="243"/>
      <c r="Y16" s="241">
        <f>SUM(Y11:Y15)</f>
        <v>0</v>
      </c>
      <c r="AA16" s="241">
        <f t="shared" si="0"/>
        <v>0</v>
      </c>
    </row>
    <row r="17" spans="1:27" s="16" customFormat="1" x14ac:dyDescent="0.2">
      <c r="A17" s="14"/>
      <c r="B17" s="12"/>
      <c r="C17" s="12"/>
      <c r="D17" s="12"/>
      <c r="E17" s="12"/>
      <c r="F17" s="12"/>
      <c r="G17" s="248"/>
      <c r="H17" s="249"/>
      <c r="I17" s="248"/>
      <c r="J17" s="247"/>
      <c r="K17" s="248"/>
      <c r="L17" s="249"/>
      <c r="M17" s="248"/>
      <c r="N17" s="249"/>
      <c r="O17" s="248"/>
      <c r="P17" s="249"/>
      <c r="Q17" s="248"/>
      <c r="R17" s="247"/>
      <c r="S17" s="248"/>
      <c r="T17" s="246"/>
      <c r="U17" s="248"/>
      <c r="V17" s="247"/>
      <c r="W17" s="248"/>
      <c r="X17" s="247"/>
      <c r="Y17" s="248"/>
      <c r="AA17" s="248"/>
    </row>
    <row r="18" spans="1:27" s="150" customFormat="1" x14ac:dyDescent="0.2">
      <c r="A18" s="153" t="s">
        <v>166</v>
      </c>
      <c r="G18" s="241">
        <f>G16</f>
        <v>0</v>
      </c>
      <c r="H18" s="366"/>
      <c r="I18" s="241">
        <f>I16</f>
        <v>0</v>
      </c>
      <c r="J18" s="366"/>
      <c r="K18" s="241">
        <f>K16</f>
        <v>0</v>
      </c>
      <c r="L18" s="366"/>
      <c r="M18" s="241">
        <f>M16</f>
        <v>0</v>
      </c>
      <c r="N18" s="366"/>
      <c r="O18" s="241">
        <f>O16</f>
        <v>0</v>
      </c>
      <c r="P18" s="366"/>
      <c r="Q18" s="241">
        <f>Q16</f>
        <v>0</v>
      </c>
      <c r="R18" s="366"/>
      <c r="S18" s="241">
        <f>S16</f>
        <v>0</v>
      </c>
      <c r="T18" s="366"/>
      <c r="U18" s="241">
        <f>U16</f>
        <v>0</v>
      </c>
      <c r="V18" s="366"/>
      <c r="W18" s="241">
        <f>W16</f>
        <v>0</v>
      </c>
      <c r="X18" s="366"/>
      <c r="Y18" s="241">
        <f>Y16</f>
        <v>0</v>
      </c>
      <c r="AA18" s="241">
        <f>SUM(G18:Y18)</f>
        <v>0</v>
      </c>
    </row>
    <row r="19" spans="1:27" s="12" customFormat="1" x14ac:dyDescent="0.2">
      <c r="B19" s="12" t="s">
        <v>77</v>
      </c>
      <c r="G19" s="362">
        <v>0</v>
      </c>
      <c r="H19" s="245"/>
      <c r="I19" s="362"/>
      <c r="J19" s="246"/>
      <c r="K19" s="362"/>
      <c r="L19" s="245"/>
      <c r="M19" s="362"/>
      <c r="N19" s="245"/>
      <c r="O19" s="362"/>
      <c r="P19" s="245"/>
      <c r="Q19" s="362"/>
      <c r="R19" s="246"/>
      <c r="S19" s="362"/>
      <c r="T19" s="246"/>
      <c r="U19" s="362"/>
      <c r="V19" s="246"/>
      <c r="W19" s="362"/>
      <c r="X19" s="246"/>
      <c r="Y19" s="362"/>
      <c r="AA19" s="241">
        <f>SUM(G19:Y19)</f>
        <v>0</v>
      </c>
    </row>
    <row r="20" spans="1:27" s="150" customFormat="1" x14ac:dyDescent="0.2">
      <c r="A20" s="153" t="s">
        <v>20</v>
      </c>
      <c r="B20" s="153"/>
      <c r="G20" s="241">
        <f>G18-G19</f>
        <v>0</v>
      </c>
      <c r="H20" s="242"/>
      <c r="I20" s="241">
        <f>I18-I19</f>
        <v>0</v>
      </c>
      <c r="J20" s="243"/>
      <c r="K20" s="241">
        <f>K18-K19</f>
        <v>0</v>
      </c>
      <c r="L20" s="242"/>
      <c r="M20" s="241">
        <f>M18-M19</f>
        <v>0</v>
      </c>
      <c r="N20" s="242"/>
      <c r="O20" s="241">
        <f>O18-O19</f>
        <v>0</v>
      </c>
      <c r="P20" s="242"/>
      <c r="Q20" s="241">
        <f>Q18-Q19</f>
        <v>0</v>
      </c>
      <c r="R20" s="243"/>
      <c r="S20" s="241">
        <f>S18-S19</f>
        <v>0</v>
      </c>
      <c r="T20" s="243"/>
      <c r="U20" s="241">
        <f>U18-U19</f>
        <v>0</v>
      </c>
      <c r="V20" s="243"/>
      <c r="W20" s="241">
        <f>W18-W19</f>
        <v>0</v>
      </c>
      <c r="X20" s="241"/>
      <c r="Y20" s="241">
        <f>Y18-Y19</f>
        <v>0</v>
      </c>
      <c r="AA20" s="241">
        <f>SUM(G20:Y20)</f>
        <v>0</v>
      </c>
    </row>
    <row r="21" spans="1:27" s="16" customFormat="1" x14ac:dyDescent="0.2">
      <c r="A21" s="14"/>
      <c r="B21" s="12"/>
      <c r="C21" s="15"/>
      <c r="D21" s="12"/>
      <c r="E21" s="12"/>
      <c r="F21" s="12"/>
      <c r="G21" s="12"/>
      <c r="H21" s="83"/>
      <c r="I21" s="12"/>
      <c r="J21" s="82"/>
      <c r="K21" s="12"/>
      <c r="L21" s="83"/>
      <c r="M21" s="12"/>
      <c r="N21" s="83"/>
      <c r="O21" s="12"/>
      <c r="P21" s="83"/>
      <c r="Q21" s="12"/>
      <c r="R21" s="82"/>
      <c r="S21" s="12"/>
      <c r="T21" s="82"/>
      <c r="U21" s="12"/>
      <c r="V21" s="82"/>
      <c r="W21" s="12"/>
      <c r="X21" s="82"/>
      <c r="Y21" s="12"/>
      <c r="AA21" s="12"/>
    </row>
    <row r="22" spans="1:27" s="16" customFormat="1" x14ac:dyDescent="0.2">
      <c r="A22" s="390" t="s">
        <v>33</v>
      </c>
      <c r="B22" s="12"/>
      <c r="C22" s="12"/>
      <c r="D22" s="12"/>
      <c r="E22" s="12"/>
      <c r="F22" s="274"/>
      <c r="G22" s="317" t="s">
        <v>123</v>
      </c>
      <c r="H22" s="314"/>
      <c r="I22" s="317" t="s">
        <v>123</v>
      </c>
      <c r="J22" s="304"/>
      <c r="K22" s="317" t="s">
        <v>123</v>
      </c>
      <c r="L22" s="314"/>
      <c r="M22" s="317" t="s">
        <v>123</v>
      </c>
      <c r="N22" s="316"/>
      <c r="O22" s="317" t="s">
        <v>123</v>
      </c>
      <c r="P22" s="316"/>
      <c r="Q22" s="317" t="s">
        <v>123</v>
      </c>
      <c r="R22" s="316"/>
      <c r="S22" s="317" t="s">
        <v>123</v>
      </c>
      <c r="T22" s="316"/>
      <c r="U22" s="317" t="s">
        <v>123</v>
      </c>
      <c r="V22" s="316"/>
      <c r="W22" s="317" t="s">
        <v>123</v>
      </c>
      <c r="X22" s="316"/>
      <c r="Y22" s="317" t="s">
        <v>123</v>
      </c>
      <c r="Z22" s="86"/>
    </row>
    <row r="23" spans="1:27" s="16" customFormat="1" ht="15.75" customHeight="1" thickBot="1" x14ac:dyDescent="0.25">
      <c r="A23" s="393" t="s">
        <v>156</v>
      </c>
      <c r="B23" s="12"/>
      <c r="C23" s="12"/>
      <c r="D23" s="12"/>
      <c r="E23" s="12"/>
      <c r="F23" s="274"/>
      <c r="G23" s="391"/>
      <c r="H23" s="315"/>
      <c r="I23" s="391"/>
      <c r="J23" s="315"/>
      <c r="K23" s="391"/>
      <c r="L23" s="315"/>
      <c r="M23" s="391"/>
      <c r="N23" s="316"/>
      <c r="O23" s="391"/>
      <c r="P23" s="316"/>
      <c r="Q23" s="391"/>
      <c r="R23" s="316"/>
      <c r="S23" s="391"/>
      <c r="T23" s="316"/>
      <c r="U23" s="391"/>
      <c r="V23" s="316"/>
      <c r="W23" s="391"/>
      <c r="X23" s="316"/>
      <c r="Y23" s="391"/>
      <c r="Z23" s="86"/>
    </row>
    <row r="24" spans="1:27" s="16" customFormat="1" ht="16.149999999999999" customHeight="1" thickBot="1" x14ac:dyDescent="0.25">
      <c r="A24" s="394" t="s">
        <v>158</v>
      </c>
      <c r="B24" s="12"/>
      <c r="C24" s="12"/>
      <c r="D24" s="12"/>
      <c r="E24" s="12"/>
      <c r="F24" s="274"/>
      <c r="G24" s="392"/>
      <c r="H24" s="315"/>
      <c r="I24" s="392"/>
      <c r="J24" s="304"/>
      <c r="K24" s="392"/>
      <c r="L24" s="315"/>
      <c r="M24" s="392"/>
      <c r="N24" s="316"/>
      <c r="O24" s="392"/>
      <c r="P24" s="316"/>
      <c r="Q24" s="392"/>
      <c r="R24" s="316"/>
      <c r="S24" s="392"/>
      <c r="T24" s="316"/>
      <c r="U24" s="392"/>
      <c r="V24" s="316"/>
      <c r="W24" s="392"/>
      <c r="X24" s="316"/>
      <c r="Y24" s="392"/>
      <c r="Z24" s="86"/>
    </row>
    <row r="25" spans="1:27" s="16" customFormat="1" x14ac:dyDescent="0.2">
      <c r="A25" s="12"/>
      <c r="B25" s="12"/>
      <c r="C25" s="12"/>
      <c r="D25" s="12"/>
      <c r="E25" s="12"/>
      <c r="F25" s="274"/>
      <c r="G25" s="389"/>
      <c r="H25" s="315"/>
      <c r="I25" s="389"/>
      <c r="J25" s="304"/>
      <c r="K25" s="389"/>
      <c r="L25" s="315"/>
      <c r="M25" s="389"/>
      <c r="N25" s="316"/>
      <c r="O25" s="389"/>
      <c r="P25" s="316"/>
      <c r="Q25" s="389"/>
      <c r="R25" s="316"/>
      <c r="S25" s="389"/>
      <c r="T25" s="316"/>
      <c r="U25" s="389"/>
      <c r="V25" s="316"/>
      <c r="W25" s="389"/>
      <c r="X25" s="316"/>
      <c r="Y25" s="389"/>
      <c r="Z25" s="86"/>
    </row>
    <row r="26" spans="1:27" s="154" customFormat="1" ht="13.9" customHeight="1" x14ac:dyDescent="0.2">
      <c r="A26" s="171"/>
      <c r="B26" s="379" t="s">
        <v>151</v>
      </c>
      <c r="C26" s="380"/>
      <c r="D26" s="381"/>
      <c r="E26" s="382"/>
      <c r="F26" s="383"/>
      <c r="G26" s="384"/>
      <c r="H26" s="152"/>
      <c r="I26" s="166"/>
      <c r="J26" s="152"/>
      <c r="K26" s="166"/>
      <c r="L26" s="152"/>
      <c r="M26" s="166"/>
      <c r="N26" s="151"/>
      <c r="O26" s="166"/>
      <c r="P26" s="151"/>
      <c r="Q26" s="166"/>
      <c r="R26" s="151"/>
      <c r="S26" s="166"/>
      <c r="T26" s="151"/>
      <c r="U26" s="166"/>
      <c r="V26" s="151"/>
      <c r="W26" s="166"/>
      <c r="X26" s="151"/>
      <c r="Y26" s="166"/>
      <c r="Z26" s="151"/>
    </row>
    <row r="28" spans="1:27" s="170" customFormat="1" x14ac:dyDescent="0.2">
      <c r="A28" s="168"/>
      <c r="B28" s="168" t="s">
        <v>26</v>
      </c>
      <c r="C28" s="168" t="s">
        <v>65</v>
      </c>
      <c r="D28" s="168"/>
      <c r="E28" s="168"/>
      <c r="F28" s="274"/>
      <c r="G28" s="167">
        <f>IFERROR(G20/G23,0)</f>
        <v>0</v>
      </c>
      <c r="H28" s="425"/>
      <c r="I28" s="167">
        <f t="shared" ref="I28:Y28" si="1">IFERROR(I20/I23,0)</f>
        <v>0</v>
      </c>
      <c r="J28" s="425"/>
      <c r="K28" s="167">
        <f t="shared" si="1"/>
        <v>0</v>
      </c>
      <c r="L28" s="425"/>
      <c r="M28" s="167">
        <f t="shared" si="1"/>
        <v>0</v>
      </c>
      <c r="N28" s="425"/>
      <c r="O28" s="167">
        <f t="shared" si="1"/>
        <v>0</v>
      </c>
      <c r="P28" s="425"/>
      <c r="Q28" s="167">
        <f t="shared" si="1"/>
        <v>0</v>
      </c>
      <c r="R28" s="425"/>
      <c r="S28" s="167">
        <f t="shared" si="1"/>
        <v>0</v>
      </c>
      <c r="T28" s="425"/>
      <c r="U28" s="167">
        <f t="shared" si="1"/>
        <v>0</v>
      </c>
      <c r="V28" s="425"/>
      <c r="W28" s="167">
        <f t="shared" si="1"/>
        <v>0</v>
      </c>
      <c r="X28" s="425"/>
      <c r="Y28" s="167">
        <f t="shared" si="1"/>
        <v>0</v>
      </c>
      <c r="Z28" s="169"/>
    </row>
    <row r="29" spans="1:27" s="12" customFormat="1" ht="11.25" customHeight="1" x14ac:dyDescent="0.2">
      <c r="C29" s="14"/>
      <c r="E29" s="17"/>
      <c r="F29" s="274"/>
      <c r="G29" s="385"/>
      <c r="H29" s="78"/>
      <c r="I29" s="396"/>
      <c r="J29" s="78"/>
      <c r="K29" s="396"/>
      <c r="L29" s="78"/>
      <c r="M29" s="396"/>
      <c r="N29" s="143"/>
      <c r="O29" s="396"/>
      <c r="P29" s="143"/>
      <c r="Q29" s="396"/>
      <c r="R29" s="143"/>
      <c r="S29" s="396"/>
      <c r="T29" s="143"/>
      <c r="U29" s="396"/>
      <c r="V29" s="143"/>
      <c r="W29" s="396"/>
      <c r="X29" s="143"/>
      <c r="Y29" s="396"/>
      <c r="Z29" s="143"/>
    </row>
    <row r="30" spans="1:27" s="170" customFormat="1" ht="11.25" customHeight="1" x14ac:dyDescent="0.2">
      <c r="A30" s="168"/>
      <c r="B30" s="168" t="s">
        <v>28</v>
      </c>
      <c r="C30" s="168" t="s">
        <v>66</v>
      </c>
      <c r="D30" s="168"/>
      <c r="E30" s="168"/>
      <c r="F30" s="274"/>
      <c r="G30" s="167">
        <f>(1+57%)*G28</f>
        <v>0</v>
      </c>
      <c r="H30" s="425"/>
      <c r="I30" s="167">
        <f t="shared" ref="I30:Y30" si="2">(1+57%)*I28</f>
        <v>0</v>
      </c>
      <c r="J30" s="425"/>
      <c r="K30" s="167">
        <f t="shared" si="2"/>
        <v>0</v>
      </c>
      <c r="L30" s="425"/>
      <c r="M30" s="167">
        <f t="shared" si="2"/>
        <v>0</v>
      </c>
      <c r="N30" s="425"/>
      <c r="O30" s="167">
        <f t="shared" si="2"/>
        <v>0</v>
      </c>
      <c r="P30" s="425"/>
      <c r="Q30" s="167">
        <f t="shared" si="2"/>
        <v>0</v>
      </c>
      <c r="R30" s="425"/>
      <c r="S30" s="167">
        <f t="shared" si="2"/>
        <v>0</v>
      </c>
      <c r="T30" s="425"/>
      <c r="U30" s="167">
        <f t="shared" si="2"/>
        <v>0</v>
      </c>
      <c r="V30" s="425"/>
      <c r="W30" s="167">
        <f t="shared" si="2"/>
        <v>0</v>
      </c>
      <c r="X30" s="425"/>
      <c r="Y30" s="167">
        <f t="shared" si="2"/>
        <v>0</v>
      </c>
      <c r="Z30" s="169"/>
    </row>
    <row r="31" spans="1:27" s="12" customFormat="1" ht="11.25" customHeight="1" x14ac:dyDescent="0.2">
      <c r="B31" s="15"/>
      <c r="E31" s="17"/>
      <c r="F31" s="274"/>
      <c r="G31" s="166"/>
      <c r="H31" s="6"/>
      <c r="I31" s="166"/>
      <c r="J31" s="78"/>
      <c r="K31" s="166"/>
      <c r="L31" s="6"/>
      <c r="M31" s="166"/>
      <c r="N31" s="143"/>
      <c r="O31" s="166"/>
      <c r="P31" s="143"/>
      <c r="Q31" s="166"/>
      <c r="R31" s="143"/>
      <c r="S31" s="166"/>
      <c r="T31" s="143"/>
      <c r="U31" s="166"/>
      <c r="V31" s="143"/>
      <c r="W31" s="166"/>
      <c r="X31" s="143"/>
      <c r="Y31" s="166"/>
      <c r="Z31" s="143"/>
    </row>
    <row r="32" spans="1:27" s="12" customFormat="1" ht="11.25" customHeight="1" x14ac:dyDescent="0.2">
      <c r="B32" s="15"/>
      <c r="E32" s="278"/>
      <c r="F32" s="274"/>
      <c r="G32" s="166"/>
      <c r="H32" s="6"/>
      <c r="I32" s="166"/>
      <c r="J32" s="78"/>
      <c r="K32" s="166"/>
      <c r="L32" s="6"/>
      <c r="M32" s="166"/>
      <c r="N32" s="143"/>
      <c r="O32" s="166"/>
      <c r="P32" s="143"/>
      <c r="Q32" s="166"/>
      <c r="R32" s="143"/>
      <c r="S32" s="166"/>
      <c r="T32" s="143"/>
      <c r="U32" s="166"/>
      <c r="V32" s="143"/>
      <c r="W32" s="166"/>
      <c r="X32" s="143"/>
      <c r="Y32" s="166"/>
      <c r="Z32" s="143"/>
    </row>
    <row r="33" spans="1:26" s="12" customFormat="1" ht="13.9" customHeight="1" x14ac:dyDescent="0.2">
      <c r="B33" s="414" t="s">
        <v>169</v>
      </c>
      <c r="C33" s="415"/>
      <c r="D33" s="415"/>
      <c r="E33" s="416"/>
      <c r="F33" s="417"/>
      <c r="G33" s="418"/>
      <c r="H33" s="6"/>
      <c r="I33" s="166"/>
      <c r="J33" s="78"/>
      <c r="K33" s="166"/>
      <c r="L33" s="6"/>
      <c r="M33" s="166"/>
      <c r="N33" s="143"/>
      <c r="O33" s="166"/>
      <c r="P33" s="143"/>
      <c r="Q33" s="166"/>
      <c r="R33" s="143"/>
      <c r="S33" s="166"/>
      <c r="T33" s="143"/>
      <c r="U33" s="166"/>
      <c r="V33" s="143"/>
      <c r="W33" s="166"/>
      <c r="X33" s="143"/>
      <c r="Y33" s="166"/>
      <c r="Z33" s="143"/>
    </row>
    <row r="34" spans="1:26" s="16" customFormat="1" x14ac:dyDescent="0.2">
      <c r="A34" s="12"/>
      <c r="B34" s="12"/>
      <c r="C34" s="12"/>
      <c r="D34" s="12"/>
      <c r="E34" s="12"/>
      <c r="F34" s="274"/>
      <c r="G34" s="389"/>
      <c r="H34" s="314"/>
      <c r="I34" s="389"/>
      <c r="J34" s="304"/>
      <c r="K34" s="389"/>
      <c r="L34" s="314"/>
      <c r="M34" s="389"/>
      <c r="N34" s="316"/>
      <c r="O34" s="389"/>
      <c r="P34" s="316"/>
      <c r="Q34" s="389"/>
      <c r="R34" s="316"/>
      <c r="S34" s="389"/>
      <c r="T34" s="316"/>
      <c r="U34" s="389"/>
      <c r="V34" s="316"/>
      <c r="W34" s="389"/>
      <c r="X34" s="316"/>
      <c r="Y34" s="389"/>
      <c r="Z34" s="86"/>
    </row>
    <row r="35" spans="1:26" s="280" customFormat="1" ht="11.25" customHeight="1" x14ac:dyDescent="0.2">
      <c r="B35" s="385" t="s">
        <v>152</v>
      </c>
      <c r="F35" s="279" t="s">
        <v>124</v>
      </c>
      <c r="H35" s="279" t="s">
        <v>124</v>
      </c>
      <c r="I35" s="282"/>
      <c r="J35" s="279" t="s">
        <v>124</v>
      </c>
      <c r="L35" s="279" t="s">
        <v>124</v>
      </c>
      <c r="N35" s="279" t="s">
        <v>124</v>
      </c>
      <c r="P35" s="279" t="s">
        <v>124</v>
      </c>
      <c r="R35" s="279" t="s">
        <v>124</v>
      </c>
      <c r="T35" s="279" t="s">
        <v>124</v>
      </c>
      <c r="V35" s="279" t="s">
        <v>124</v>
      </c>
      <c r="X35" s="279" t="s">
        <v>124</v>
      </c>
      <c r="Z35" s="281"/>
    </row>
    <row r="36" spans="1:26" s="154" customFormat="1" ht="11.25" customHeight="1" x14ac:dyDescent="0.2">
      <c r="A36" s="171"/>
      <c r="C36" s="154" t="s">
        <v>69</v>
      </c>
      <c r="E36" s="323" t="s">
        <v>142</v>
      </c>
      <c r="F36" s="324"/>
      <c r="G36" s="290">
        <f>F36*$G$23</f>
        <v>0</v>
      </c>
      <c r="H36" s="324"/>
      <c r="I36" s="291">
        <f>H36*$I$23</f>
        <v>0</v>
      </c>
      <c r="J36" s="324"/>
      <c r="K36" s="291">
        <f>J36*$K$23</f>
        <v>0</v>
      </c>
      <c r="L36" s="324"/>
      <c r="M36" s="291">
        <f>L36*$M$23</f>
        <v>0</v>
      </c>
      <c r="N36" s="324"/>
      <c r="O36" s="291">
        <f>N36*$O$23</f>
        <v>0</v>
      </c>
      <c r="P36" s="324"/>
      <c r="Q36" s="291">
        <f>P36*$Q$23</f>
        <v>0</v>
      </c>
      <c r="R36" s="324"/>
      <c r="S36" s="291">
        <f>R36*$S$23</f>
        <v>0</v>
      </c>
      <c r="T36" s="324"/>
      <c r="U36" s="291">
        <f>T36*$U$23</f>
        <v>0</v>
      </c>
      <c r="V36" s="324"/>
      <c r="W36" s="291">
        <f>V36*$W$23</f>
        <v>0</v>
      </c>
      <c r="X36" s="324"/>
      <c r="Y36" s="291">
        <f>X36*$Y$23</f>
        <v>0</v>
      </c>
      <c r="Z36" s="151"/>
    </row>
    <row r="37" spans="1:26" s="154" customFormat="1" ht="11.25" customHeight="1" x14ac:dyDescent="0.2">
      <c r="A37" s="171"/>
      <c r="C37" s="154" t="s">
        <v>70</v>
      </c>
      <c r="E37" s="323" t="s">
        <v>144</v>
      </c>
      <c r="F37" s="324"/>
      <c r="G37" s="290">
        <f t="shared" ref="G37:G39" si="3">F37*$G$23</f>
        <v>0</v>
      </c>
      <c r="H37" s="324"/>
      <c r="I37" s="291">
        <f t="shared" ref="I37:I39" si="4">H37*$I$23</f>
        <v>0</v>
      </c>
      <c r="J37" s="324"/>
      <c r="K37" s="291">
        <f t="shared" ref="K37:K39" si="5">J37*$K$23</f>
        <v>0</v>
      </c>
      <c r="L37" s="324"/>
      <c r="M37" s="291">
        <f t="shared" ref="M37:M39" si="6">L37*$M$23</f>
        <v>0</v>
      </c>
      <c r="N37" s="324"/>
      <c r="O37" s="291">
        <f t="shared" ref="O37:O39" si="7">N37*$O$23</f>
        <v>0</v>
      </c>
      <c r="P37" s="324"/>
      <c r="Q37" s="291">
        <f t="shared" ref="Q37:Q39" si="8">P37*$Q$23</f>
        <v>0</v>
      </c>
      <c r="R37" s="324"/>
      <c r="S37" s="291">
        <f t="shared" ref="S37:S39" si="9">R37*$S$23</f>
        <v>0</v>
      </c>
      <c r="T37" s="324"/>
      <c r="U37" s="291">
        <f t="shared" ref="U37:U39" si="10">T37*$U$23</f>
        <v>0</v>
      </c>
      <c r="V37" s="324"/>
      <c r="W37" s="291">
        <f t="shared" ref="W37:W39" si="11">V37*$W$23</f>
        <v>0</v>
      </c>
      <c r="X37" s="324"/>
      <c r="Y37" s="291">
        <f t="shared" ref="Y37:Y39" si="12">X37*$Y$23</f>
        <v>0</v>
      </c>
      <c r="Z37" s="151"/>
    </row>
    <row r="38" spans="1:26" s="154" customFormat="1" ht="11.25" customHeight="1" x14ac:dyDescent="0.2">
      <c r="A38" s="171"/>
      <c r="C38" s="154" t="s">
        <v>71</v>
      </c>
      <c r="E38" s="323" t="s">
        <v>125</v>
      </c>
      <c r="F38" s="324"/>
      <c r="G38" s="290">
        <f t="shared" si="3"/>
        <v>0</v>
      </c>
      <c r="H38" s="324"/>
      <c r="I38" s="291">
        <f t="shared" si="4"/>
        <v>0</v>
      </c>
      <c r="J38" s="324"/>
      <c r="K38" s="291">
        <f t="shared" si="5"/>
        <v>0</v>
      </c>
      <c r="L38" s="324"/>
      <c r="M38" s="291">
        <f t="shared" si="6"/>
        <v>0</v>
      </c>
      <c r="N38" s="324"/>
      <c r="O38" s="291">
        <f t="shared" si="7"/>
        <v>0</v>
      </c>
      <c r="P38" s="324"/>
      <c r="Q38" s="291">
        <f t="shared" si="8"/>
        <v>0</v>
      </c>
      <c r="R38" s="324"/>
      <c r="S38" s="291">
        <f t="shared" si="9"/>
        <v>0</v>
      </c>
      <c r="T38" s="324"/>
      <c r="U38" s="291">
        <f t="shared" si="10"/>
        <v>0</v>
      </c>
      <c r="V38" s="324"/>
      <c r="W38" s="291">
        <f t="shared" si="11"/>
        <v>0</v>
      </c>
      <c r="X38" s="324"/>
      <c r="Y38" s="291">
        <f t="shared" si="12"/>
        <v>0</v>
      </c>
      <c r="Z38" s="151"/>
    </row>
    <row r="39" spans="1:26" s="154" customFormat="1" ht="11.25" customHeight="1" x14ac:dyDescent="0.2">
      <c r="A39" s="171"/>
      <c r="C39" s="154" t="s">
        <v>72</v>
      </c>
      <c r="E39" s="323" t="s">
        <v>139</v>
      </c>
      <c r="F39" s="324"/>
      <c r="G39" s="290">
        <f t="shared" si="3"/>
        <v>0</v>
      </c>
      <c r="H39" s="324"/>
      <c r="I39" s="291">
        <f t="shared" si="4"/>
        <v>0</v>
      </c>
      <c r="J39" s="324"/>
      <c r="K39" s="291">
        <f t="shared" si="5"/>
        <v>0</v>
      </c>
      <c r="L39" s="324"/>
      <c r="M39" s="291">
        <f t="shared" si="6"/>
        <v>0</v>
      </c>
      <c r="N39" s="324"/>
      <c r="O39" s="291">
        <f t="shared" si="7"/>
        <v>0</v>
      </c>
      <c r="P39" s="324"/>
      <c r="Q39" s="291">
        <f t="shared" si="8"/>
        <v>0</v>
      </c>
      <c r="R39" s="324"/>
      <c r="S39" s="291">
        <f t="shared" si="9"/>
        <v>0</v>
      </c>
      <c r="T39" s="324"/>
      <c r="U39" s="291">
        <f t="shared" si="10"/>
        <v>0</v>
      </c>
      <c r="V39" s="324"/>
      <c r="W39" s="291">
        <f t="shared" si="11"/>
        <v>0</v>
      </c>
      <c r="X39" s="324"/>
      <c r="Y39" s="291">
        <f t="shared" si="12"/>
        <v>0</v>
      </c>
      <c r="Z39" s="151"/>
    </row>
    <row r="40" spans="1:26" s="12" customFormat="1" ht="11.25" customHeight="1" x14ac:dyDescent="0.2">
      <c r="B40" s="149" t="s">
        <v>87</v>
      </c>
      <c r="F40" s="284">
        <f t="shared" ref="F40:Y40" si="13">SUM(F36:F39)</f>
        <v>0</v>
      </c>
      <c r="G40" s="283">
        <f t="shared" si="13"/>
        <v>0</v>
      </c>
      <c r="H40" s="284">
        <f t="shared" si="13"/>
        <v>0</v>
      </c>
      <c r="I40" s="283">
        <f t="shared" si="13"/>
        <v>0</v>
      </c>
      <c r="J40" s="284">
        <f t="shared" si="13"/>
        <v>0</v>
      </c>
      <c r="K40" s="283">
        <f t="shared" si="13"/>
        <v>0</v>
      </c>
      <c r="L40" s="284">
        <f t="shared" si="13"/>
        <v>0</v>
      </c>
      <c r="M40" s="283">
        <f t="shared" si="13"/>
        <v>0</v>
      </c>
      <c r="N40" s="284">
        <f t="shared" si="13"/>
        <v>0</v>
      </c>
      <c r="O40" s="283">
        <f t="shared" si="13"/>
        <v>0</v>
      </c>
      <c r="P40" s="284">
        <f t="shared" si="13"/>
        <v>0</v>
      </c>
      <c r="Q40" s="283">
        <f t="shared" si="13"/>
        <v>0</v>
      </c>
      <c r="R40" s="284">
        <f t="shared" si="13"/>
        <v>0</v>
      </c>
      <c r="S40" s="283">
        <f t="shared" si="13"/>
        <v>0</v>
      </c>
      <c r="T40" s="284">
        <f t="shared" si="13"/>
        <v>0</v>
      </c>
      <c r="U40" s="283">
        <f t="shared" si="13"/>
        <v>0</v>
      </c>
      <c r="V40" s="284">
        <f t="shared" si="13"/>
        <v>0</v>
      </c>
      <c r="W40" s="283">
        <f t="shared" si="13"/>
        <v>0</v>
      </c>
      <c r="X40" s="284">
        <f t="shared" si="13"/>
        <v>0</v>
      </c>
      <c r="Y40" s="283">
        <f t="shared" si="13"/>
        <v>0</v>
      </c>
      <c r="Z40" s="143"/>
    </row>
    <row r="41" spans="1:26" s="16" customFormat="1" x14ac:dyDescent="0.2">
      <c r="A41" s="12"/>
      <c r="B41" s="12"/>
      <c r="C41" s="12"/>
      <c r="D41" s="12"/>
      <c r="E41" s="12"/>
      <c r="F41" s="12"/>
      <c r="G41" s="143"/>
      <c r="H41" s="83"/>
      <c r="I41" s="143"/>
      <c r="J41" s="78"/>
      <c r="K41" s="143"/>
      <c r="L41" s="83"/>
      <c r="M41" s="143"/>
      <c r="N41" s="86"/>
      <c r="O41" s="143"/>
      <c r="P41" s="86"/>
      <c r="Q41" s="143"/>
      <c r="R41" s="86"/>
      <c r="S41" s="143"/>
      <c r="T41" s="86"/>
      <c r="U41" s="143"/>
      <c r="V41" s="86"/>
      <c r="W41" s="143"/>
      <c r="X41" s="86"/>
      <c r="Y41" s="143"/>
    </row>
    <row r="42" spans="1:26" s="154" customFormat="1" ht="13.9" customHeight="1" x14ac:dyDescent="0.2">
      <c r="A42" s="171"/>
      <c r="B42" s="408" t="s">
        <v>177</v>
      </c>
      <c r="C42" s="409"/>
      <c r="D42" s="410"/>
      <c r="E42" s="411"/>
      <c r="F42" s="412"/>
      <c r="G42" s="413"/>
      <c r="H42" s="152"/>
      <c r="I42" s="166"/>
      <c r="J42" s="152"/>
      <c r="K42" s="166"/>
      <c r="L42" s="152"/>
      <c r="M42" s="166"/>
      <c r="N42" s="151"/>
      <c r="O42" s="166"/>
      <c r="P42" s="151"/>
      <c r="Q42" s="166"/>
      <c r="R42" s="151"/>
      <c r="S42" s="166"/>
      <c r="T42" s="151"/>
      <c r="U42" s="166"/>
      <c r="V42" s="151"/>
      <c r="W42" s="166"/>
      <c r="X42" s="151"/>
      <c r="Y42" s="166"/>
      <c r="Z42" s="151"/>
    </row>
    <row r="43" spans="1:26" s="12" customFormat="1" ht="11.25" customHeight="1" x14ac:dyDescent="0.2">
      <c r="B43" s="149"/>
      <c r="F43" s="276"/>
      <c r="G43" s="14"/>
      <c r="H43" s="6"/>
      <c r="I43" s="14"/>
      <c r="J43" s="78"/>
      <c r="K43" s="14"/>
      <c r="L43" s="6"/>
      <c r="M43" s="14"/>
      <c r="N43" s="143"/>
      <c r="O43" s="14"/>
      <c r="P43" s="143"/>
      <c r="Q43" s="14"/>
      <c r="R43" s="143"/>
      <c r="S43" s="14"/>
      <c r="T43" s="143"/>
      <c r="U43" s="14"/>
      <c r="V43" s="143"/>
      <c r="W43" s="14"/>
      <c r="X43" s="143"/>
      <c r="Y43" s="14"/>
      <c r="Z43" s="143"/>
    </row>
    <row r="44" spans="1:26" s="280" customFormat="1" ht="11.25" customHeight="1" x14ac:dyDescent="0.2">
      <c r="B44" s="437" t="s">
        <v>160</v>
      </c>
      <c r="C44" s="438"/>
      <c r="D44" s="438"/>
      <c r="E44" s="438"/>
      <c r="F44" s="439"/>
      <c r="G44" s="438"/>
      <c r="H44" s="439"/>
      <c r="I44" s="438"/>
      <c r="J44" s="439"/>
      <c r="K44" s="438"/>
      <c r="L44" s="439"/>
      <c r="M44" s="438"/>
      <c r="N44" s="439"/>
      <c r="O44" s="438"/>
      <c r="P44" s="439"/>
      <c r="Q44" s="438"/>
      <c r="R44" s="440"/>
      <c r="S44" s="438"/>
      <c r="T44" s="440"/>
      <c r="U44" s="438"/>
      <c r="V44" s="440"/>
      <c r="W44" s="438"/>
      <c r="X44" s="440"/>
      <c r="Y44" s="438"/>
      <c r="Z44" s="281"/>
    </row>
    <row r="45" spans="1:26" s="154" customFormat="1" ht="11.25" customHeight="1" x14ac:dyDescent="0.2">
      <c r="A45" s="171"/>
      <c r="B45" s="441"/>
      <c r="C45" s="441" t="s">
        <v>69</v>
      </c>
      <c r="D45" s="441"/>
      <c r="E45" s="436" t="str">
        <f>E36</f>
        <v>Internal - Exploratory Researcher</v>
      </c>
      <c r="F45" s="442"/>
      <c r="G45" s="426">
        <f>IFERROR(G51/G36,0)</f>
        <v>0</v>
      </c>
      <c r="H45" s="427"/>
      <c r="I45" s="426">
        <f t="shared" ref="I45:Y48" si="14">IFERROR(I51/I36,0)</f>
        <v>0</v>
      </c>
      <c r="J45" s="427"/>
      <c r="K45" s="426">
        <f t="shared" si="14"/>
        <v>0</v>
      </c>
      <c r="L45" s="427"/>
      <c r="M45" s="426">
        <f t="shared" si="14"/>
        <v>0</v>
      </c>
      <c r="N45" s="427"/>
      <c r="O45" s="426">
        <f t="shared" si="14"/>
        <v>0</v>
      </c>
      <c r="P45" s="427"/>
      <c r="Q45" s="426">
        <f t="shared" si="14"/>
        <v>0</v>
      </c>
      <c r="R45" s="427"/>
      <c r="S45" s="426">
        <f t="shared" si="14"/>
        <v>0</v>
      </c>
      <c r="T45" s="427"/>
      <c r="U45" s="426">
        <f t="shared" si="14"/>
        <v>0</v>
      </c>
      <c r="V45" s="427"/>
      <c r="W45" s="426">
        <f t="shared" si="14"/>
        <v>0</v>
      </c>
      <c r="X45" s="427"/>
      <c r="Y45" s="426">
        <f t="shared" si="14"/>
        <v>0</v>
      </c>
      <c r="Z45" s="151"/>
    </row>
    <row r="46" spans="1:26" s="154" customFormat="1" ht="11.25" customHeight="1" x14ac:dyDescent="0.2">
      <c r="A46" s="171"/>
      <c r="B46" s="441"/>
      <c r="C46" s="441" t="s">
        <v>70</v>
      </c>
      <c r="D46" s="441"/>
      <c r="E46" s="436" t="str">
        <f>E37</f>
        <v>Internal - NU Sponsored Research</v>
      </c>
      <c r="F46" s="442"/>
      <c r="G46" s="426">
        <f t="shared" ref="G46:U48" si="15">IFERROR(G52/G37,0)</f>
        <v>0</v>
      </c>
      <c r="H46" s="427"/>
      <c r="I46" s="426">
        <f t="shared" si="15"/>
        <v>0</v>
      </c>
      <c r="J46" s="427"/>
      <c r="K46" s="426">
        <f t="shared" si="15"/>
        <v>0</v>
      </c>
      <c r="L46" s="427"/>
      <c r="M46" s="426">
        <f t="shared" si="15"/>
        <v>0</v>
      </c>
      <c r="N46" s="427"/>
      <c r="O46" s="426">
        <f t="shared" si="15"/>
        <v>0</v>
      </c>
      <c r="P46" s="427"/>
      <c r="Q46" s="426">
        <f t="shared" si="15"/>
        <v>0</v>
      </c>
      <c r="R46" s="427"/>
      <c r="S46" s="426">
        <f t="shared" si="15"/>
        <v>0</v>
      </c>
      <c r="T46" s="427"/>
      <c r="U46" s="426">
        <f t="shared" si="15"/>
        <v>0</v>
      </c>
      <c r="V46" s="427"/>
      <c r="W46" s="426">
        <f t="shared" si="14"/>
        <v>0</v>
      </c>
      <c r="X46" s="427"/>
      <c r="Y46" s="426">
        <f t="shared" si="14"/>
        <v>0</v>
      </c>
      <c r="Z46" s="151"/>
    </row>
    <row r="47" spans="1:26" s="154" customFormat="1" ht="11.25" customHeight="1" x14ac:dyDescent="0.2">
      <c r="A47" s="171"/>
      <c r="B47" s="441"/>
      <c r="C47" s="441" t="s">
        <v>71</v>
      </c>
      <c r="D47" s="441"/>
      <c r="E47" s="436" t="str">
        <f>E38</f>
        <v>External</v>
      </c>
      <c r="F47" s="442"/>
      <c r="G47" s="426">
        <f t="shared" si="15"/>
        <v>0</v>
      </c>
      <c r="H47" s="427"/>
      <c r="I47" s="426">
        <f t="shared" si="14"/>
        <v>0</v>
      </c>
      <c r="J47" s="427"/>
      <c r="K47" s="426">
        <f t="shared" si="14"/>
        <v>0</v>
      </c>
      <c r="L47" s="427"/>
      <c r="M47" s="426">
        <f t="shared" si="14"/>
        <v>0</v>
      </c>
      <c r="N47" s="427"/>
      <c r="O47" s="426">
        <f t="shared" si="14"/>
        <v>0</v>
      </c>
      <c r="P47" s="427"/>
      <c r="Q47" s="426">
        <f t="shared" si="14"/>
        <v>0</v>
      </c>
      <c r="R47" s="427"/>
      <c r="S47" s="426">
        <f t="shared" si="14"/>
        <v>0</v>
      </c>
      <c r="T47" s="427"/>
      <c r="U47" s="426">
        <f t="shared" si="14"/>
        <v>0</v>
      </c>
      <c r="V47" s="427"/>
      <c r="W47" s="426">
        <f t="shared" si="14"/>
        <v>0</v>
      </c>
      <c r="X47" s="427"/>
      <c r="Y47" s="426">
        <f t="shared" si="14"/>
        <v>0</v>
      </c>
      <c r="Z47" s="151"/>
    </row>
    <row r="48" spans="1:26" s="154" customFormat="1" ht="11.25" customHeight="1" x14ac:dyDescent="0.2">
      <c r="A48" s="171"/>
      <c r="B48" s="441"/>
      <c r="C48" s="441" t="s">
        <v>72</v>
      </c>
      <c r="D48" s="441"/>
      <c r="E48" s="436" t="str">
        <f>E39</f>
        <v>Strategic Partner</v>
      </c>
      <c r="F48" s="442"/>
      <c r="G48" s="426">
        <f t="shared" si="15"/>
        <v>0</v>
      </c>
      <c r="H48" s="427"/>
      <c r="I48" s="426">
        <f t="shared" si="14"/>
        <v>0</v>
      </c>
      <c r="J48" s="427"/>
      <c r="K48" s="426">
        <f t="shared" si="14"/>
        <v>0</v>
      </c>
      <c r="L48" s="427"/>
      <c r="M48" s="426">
        <f t="shared" si="14"/>
        <v>0</v>
      </c>
      <c r="N48" s="427"/>
      <c r="O48" s="426">
        <f t="shared" si="14"/>
        <v>0</v>
      </c>
      <c r="P48" s="427"/>
      <c r="Q48" s="426">
        <f t="shared" si="14"/>
        <v>0</v>
      </c>
      <c r="R48" s="427"/>
      <c r="S48" s="426">
        <f t="shared" si="14"/>
        <v>0</v>
      </c>
      <c r="T48" s="427"/>
      <c r="U48" s="426">
        <f t="shared" si="14"/>
        <v>0</v>
      </c>
      <c r="V48" s="427"/>
      <c r="W48" s="426">
        <f t="shared" si="14"/>
        <v>0</v>
      </c>
      <c r="X48" s="427"/>
      <c r="Y48" s="426">
        <f t="shared" si="14"/>
        <v>0</v>
      </c>
      <c r="Z48" s="151"/>
    </row>
    <row r="49" spans="1:26" x14ac:dyDescent="0.2">
      <c r="B49" s="428"/>
      <c r="C49" s="428"/>
      <c r="D49" s="428"/>
      <c r="E49" s="428"/>
      <c r="F49" s="429"/>
      <c r="G49" s="428"/>
      <c r="H49" s="429"/>
      <c r="I49" s="428"/>
      <c r="J49" s="429"/>
      <c r="K49" s="428"/>
      <c r="L49" s="429"/>
      <c r="M49" s="428"/>
      <c r="N49" s="429"/>
      <c r="O49" s="428"/>
      <c r="P49" s="429"/>
      <c r="Q49" s="428"/>
      <c r="R49" s="430"/>
      <c r="S49" s="428"/>
      <c r="T49" s="430"/>
      <c r="U49" s="428"/>
      <c r="V49" s="430"/>
      <c r="W49" s="428"/>
      <c r="X49" s="430"/>
      <c r="Y49" s="428"/>
      <c r="Z49" s="20"/>
    </row>
    <row r="50" spans="1:26" s="286" customFormat="1" x14ac:dyDescent="0.2">
      <c r="A50" s="285"/>
      <c r="B50" s="443" t="s">
        <v>161</v>
      </c>
      <c r="C50" s="431"/>
      <c r="D50" s="431"/>
      <c r="E50" s="431"/>
      <c r="F50" s="444"/>
      <c r="G50" s="431"/>
      <c r="H50" s="432"/>
      <c r="I50" s="431"/>
      <c r="J50" s="433"/>
      <c r="K50" s="431"/>
      <c r="L50" s="432"/>
      <c r="M50" s="431"/>
      <c r="N50" s="434"/>
      <c r="O50" s="431"/>
      <c r="P50" s="432"/>
      <c r="Q50" s="431"/>
      <c r="R50" s="433"/>
      <c r="S50" s="431"/>
      <c r="T50" s="433"/>
      <c r="U50" s="431"/>
      <c r="V50" s="433"/>
      <c r="W50" s="431"/>
      <c r="X50" s="433"/>
      <c r="Y50" s="431"/>
      <c r="Z50" s="287"/>
    </row>
    <row r="51" spans="1:26" s="154" customFormat="1" ht="11.25" customHeight="1" x14ac:dyDescent="0.2">
      <c r="A51" s="171"/>
      <c r="B51" s="441"/>
      <c r="C51" s="441" t="s">
        <v>69</v>
      </c>
      <c r="D51" s="441"/>
      <c r="E51" s="436" t="str">
        <f>E36</f>
        <v>Internal - Exploratory Researcher</v>
      </c>
      <c r="F51" s="442"/>
      <c r="G51" s="426">
        <f>(G20*F36)*1.1</f>
        <v>0</v>
      </c>
      <c r="H51" s="427"/>
      <c r="I51" s="426">
        <f>(I20*H36)*1.1</f>
        <v>0</v>
      </c>
      <c r="J51" s="427"/>
      <c r="K51" s="426">
        <f>(K20*J36)*1.1</f>
        <v>0</v>
      </c>
      <c r="L51" s="427"/>
      <c r="M51" s="426">
        <f>(M20*L36)*1.1</f>
        <v>0</v>
      </c>
      <c r="N51" s="427"/>
      <c r="O51" s="426">
        <f>(O20*N36)*1.1</f>
        <v>0</v>
      </c>
      <c r="P51" s="427"/>
      <c r="Q51" s="426">
        <f>(Q20*P36)*1.1</f>
        <v>0</v>
      </c>
      <c r="R51" s="427"/>
      <c r="S51" s="426">
        <f>(S20*R36)*1.1</f>
        <v>0</v>
      </c>
      <c r="T51" s="427"/>
      <c r="U51" s="426">
        <f>(U20*T36)*1.1</f>
        <v>0</v>
      </c>
      <c r="V51" s="427"/>
      <c r="W51" s="426">
        <f>(W20*V36)*1.1</f>
        <v>0</v>
      </c>
      <c r="X51" s="427"/>
      <c r="Y51" s="426">
        <f>(Y20*X36)*1.1</f>
        <v>0</v>
      </c>
      <c r="Z51" s="151"/>
    </row>
    <row r="52" spans="1:26" s="154" customFormat="1" ht="11.25" customHeight="1" x14ac:dyDescent="0.2">
      <c r="A52" s="171"/>
      <c r="B52" s="441"/>
      <c r="C52" s="441" t="s">
        <v>70</v>
      </c>
      <c r="D52" s="441"/>
      <c r="E52" s="436" t="str">
        <f>E37</f>
        <v>Internal - NU Sponsored Research</v>
      </c>
      <c r="F52" s="442"/>
      <c r="G52" s="426">
        <f>(F37*G20)*1</f>
        <v>0</v>
      </c>
      <c r="H52" s="427"/>
      <c r="I52" s="426">
        <f>(H37*I20)*1</f>
        <v>0</v>
      </c>
      <c r="J52" s="427"/>
      <c r="K52" s="426">
        <f>(J37*K20)*1</f>
        <v>0</v>
      </c>
      <c r="L52" s="427"/>
      <c r="M52" s="426">
        <f>(L37*M20)*1</f>
        <v>0</v>
      </c>
      <c r="N52" s="427"/>
      <c r="O52" s="426">
        <f>(N37*O20)*1</f>
        <v>0</v>
      </c>
      <c r="P52" s="427"/>
      <c r="Q52" s="426">
        <f>(P37*Q20)*1</f>
        <v>0</v>
      </c>
      <c r="R52" s="427"/>
      <c r="S52" s="426">
        <f>(R37*S20)*1</f>
        <v>0</v>
      </c>
      <c r="T52" s="427"/>
      <c r="U52" s="426">
        <f>(T37*U20)*1</f>
        <v>0</v>
      </c>
      <c r="V52" s="427"/>
      <c r="W52" s="426">
        <f>(V37*W20)*1</f>
        <v>0</v>
      </c>
      <c r="X52" s="427"/>
      <c r="Y52" s="426">
        <f>(X37*Y20)*1</f>
        <v>0</v>
      </c>
      <c r="Z52" s="151"/>
    </row>
    <row r="53" spans="1:26" s="154" customFormat="1" ht="11.25" customHeight="1" x14ac:dyDescent="0.2">
      <c r="A53" s="171"/>
      <c r="B53" s="441"/>
      <c r="C53" s="441" t="s">
        <v>71</v>
      </c>
      <c r="D53" s="441"/>
      <c r="E53" s="436" t="str">
        <f>E38</f>
        <v>External</v>
      </c>
      <c r="F53" s="442"/>
      <c r="G53" s="426">
        <f>(F38*G20)*1.57</f>
        <v>0</v>
      </c>
      <c r="H53" s="427"/>
      <c r="I53" s="426">
        <f>(H38*I20)*1.57</f>
        <v>0</v>
      </c>
      <c r="J53" s="427"/>
      <c r="K53" s="426">
        <f>(J38*K20)*1.57</f>
        <v>0</v>
      </c>
      <c r="L53" s="427"/>
      <c r="M53" s="426">
        <f>(L38*M20)*1.57</f>
        <v>0</v>
      </c>
      <c r="N53" s="427"/>
      <c r="O53" s="426">
        <f>(N38*O20)*1.57</f>
        <v>0</v>
      </c>
      <c r="P53" s="427"/>
      <c r="Q53" s="426">
        <f>(P38*Q20)*1.57</f>
        <v>0</v>
      </c>
      <c r="R53" s="427"/>
      <c r="S53" s="426">
        <f>(R38*S20)*1.57</f>
        <v>0</v>
      </c>
      <c r="T53" s="427"/>
      <c r="U53" s="426">
        <f>(T38*U20)*1.57</f>
        <v>0</v>
      </c>
      <c r="V53" s="427"/>
      <c r="W53" s="426">
        <f>(V38*W20)*1.57</f>
        <v>0</v>
      </c>
      <c r="X53" s="427"/>
      <c r="Y53" s="426">
        <f>(X38*Y20)*1.57</f>
        <v>0</v>
      </c>
      <c r="Z53" s="151"/>
    </row>
    <row r="54" spans="1:26" s="154" customFormat="1" ht="11.25" customHeight="1" x14ac:dyDescent="0.2">
      <c r="A54" s="171"/>
      <c r="B54" s="441"/>
      <c r="C54" s="441" t="s">
        <v>72</v>
      </c>
      <c r="D54" s="441"/>
      <c r="E54" s="436" t="str">
        <f>E39</f>
        <v>Strategic Partner</v>
      </c>
      <c r="F54" s="442"/>
      <c r="G54" s="426">
        <f>(F39*G20)*1</f>
        <v>0</v>
      </c>
      <c r="H54" s="427"/>
      <c r="I54" s="426">
        <f>(H39*I20)*1</f>
        <v>0</v>
      </c>
      <c r="J54" s="427"/>
      <c r="K54" s="426">
        <f>(J39*K20)*1</f>
        <v>0</v>
      </c>
      <c r="L54" s="427"/>
      <c r="M54" s="426">
        <f>(L39*M20)*1</f>
        <v>0</v>
      </c>
      <c r="N54" s="427"/>
      <c r="O54" s="426">
        <f>(N39*O20)*1</f>
        <v>0</v>
      </c>
      <c r="P54" s="427"/>
      <c r="Q54" s="426">
        <f>(P39*Q20)*1</f>
        <v>0</v>
      </c>
      <c r="R54" s="427"/>
      <c r="S54" s="426">
        <f>(R39*S20)*1</f>
        <v>0</v>
      </c>
      <c r="T54" s="427"/>
      <c r="U54" s="426">
        <f>(T39*U20)*1</f>
        <v>0</v>
      </c>
      <c r="V54" s="427"/>
      <c r="W54" s="426">
        <f>(V39*W20)*1</f>
        <v>0</v>
      </c>
      <c r="X54" s="427"/>
      <c r="Y54" s="426">
        <f>(X39*Y20)*1</f>
        <v>0</v>
      </c>
      <c r="Z54" s="151"/>
    </row>
    <row r="55" spans="1:26" x14ac:dyDescent="0.2">
      <c r="B55" s="428"/>
      <c r="C55" s="428"/>
      <c r="D55" s="428"/>
      <c r="E55" s="428"/>
      <c r="F55" s="445"/>
      <c r="G55" s="428"/>
      <c r="H55" s="435"/>
      <c r="I55" s="428"/>
      <c r="J55" s="430"/>
      <c r="K55" s="428"/>
      <c r="L55" s="435"/>
      <c r="M55" s="428"/>
      <c r="N55" s="435"/>
      <c r="O55" s="428"/>
      <c r="P55" s="435"/>
      <c r="Q55" s="428"/>
      <c r="R55" s="430"/>
      <c r="S55" s="428"/>
      <c r="T55" s="430"/>
      <c r="U55" s="428"/>
      <c r="V55" s="430"/>
      <c r="W55" s="428"/>
      <c r="X55" s="430"/>
      <c r="Y55" s="428"/>
      <c r="Z55" s="20"/>
    </row>
    <row r="56" spans="1:26" x14ac:dyDescent="0.2">
      <c r="B56" s="428"/>
      <c r="C56" s="428"/>
      <c r="D56" s="428"/>
      <c r="E56" s="431" t="s">
        <v>162</v>
      </c>
      <c r="F56" s="445"/>
      <c r="G56" s="426">
        <f>SUM(G51:G54)</f>
        <v>0</v>
      </c>
      <c r="H56" s="435"/>
      <c r="I56" s="426">
        <f>SUM(I51:I54)</f>
        <v>0</v>
      </c>
      <c r="J56" s="430"/>
      <c r="K56" s="426">
        <f>SUM(K51:K54)</f>
        <v>0</v>
      </c>
      <c r="L56" s="435"/>
      <c r="M56" s="426">
        <f>SUM(M51:M54)</f>
        <v>0</v>
      </c>
      <c r="N56" s="435"/>
      <c r="O56" s="426">
        <f>SUM(O51:O54)</f>
        <v>0</v>
      </c>
      <c r="P56" s="435"/>
      <c r="Q56" s="426">
        <f>SUM(Q51:Q54)</f>
        <v>0</v>
      </c>
      <c r="R56" s="430"/>
      <c r="S56" s="426">
        <f>SUM(S51:S54)</f>
        <v>0</v>
      </c>
      <c r="T56" s="430"/>
      <c r="U56" s="426">
        <f>SUM(U51:U54)</f>
        <v>0</v>
      </c>
      <c r="V56" s="430"/>
      <c r="W56" s="426">
        <f>SUM(W51:W54)</f>
        <v>0</v>
      </c>
      <c r="X56" s="430"/>
      <c r="Y56" s="426">
        <f>SUM(Y51:Y54)</f>
        <v>0</v>
      </c>
      <c r="Z56" s="20"/>
    </row>
    <row r="57" spans="1:26" x14ac:dyDescent="0.2">
      <c r="B57" s="428"/>
      <c r="C57" s="428"/>
      <c r="D57" s="428"/>
      <c r="E57" s="431"/>
      <c r="F57" s="445"/>
      <c r="G57" s="427"/>
      <c r="H57" s="435"/>
      <c r="I57" s="427"/>
      <c r="J57" s="430"/>
      <c r="K57" s="427"/>
      <c r="L57" s="435"/>
      <c r="M57" s="427"/>
      <c r="N57" s="435"/>
      <c r="O57" s="427"/>
      <c r="P57" s="435"/>
      <c r="Q57" s="427"/>
      <c r="R57" s="430"/>
      <c r="S57" s="427"/>
      <c r="T57" s="430"/>
      <c r="U57" s="427"/>
      <c r="V57" s="430"/>
      <c r="W57" s="427"/>
      <c r="X57" s="430"/>
      <c r="Y57" s="427"/>
      <c r="Z57" s="20"/>
    </row>
    <row r="58" spans="1:26" x14ac:dyDescent="0.2">
      <c r="E58" s="172"/>
      <c r="G58" s="166"/>
      <c r="I58" s="166"/>
      <c r="K58" s="166"/>
      <c r="M58" s="166"/>
      <c r="O58" s="166"/>
      <c r="Q58" s="166"/>
      <c r="S58" s="166"/>
      <c r="U58" s="166"/>
      <c r="W58" s="166"/>
      <c r="Y58" s="166"/>
    </row>
    <row r="59" spans="1:26" ht="12.75" x14ac:dyDescent="0.2">
      <c r="B59" s="367" t="s">
        <v>159</v>
      </c>
      <c r="C59" s="368"/>
      <c r="D59" s="368"/>
      <c r="E59" s="369"/>
      <c r="F59" s="370"/>
      <c r="G59" s="369"/>
    </row>
    <row r="60" spans="1:26" x14ac:dyDescent="0.2">
      <c r="B60" s="15"/>
      <c r="C60" s="12"/>
      <c r="D60" s="12"/>
      <c r="E60" s="12"/>
      <c r="F60" s="276"/>
    </row>
    <row r="61" spans="1:26" x14ac:dyDescent="0.2">
      <c r="B61" s="371" t="s">
        <v>73</v>
      </c>
      <c r="C61" s="371"/>
      <c r="D61" s="371"/>
      <c r="E61" s="371"/>
      <c r="F61" s="372"/>
    </row>
    <row r="62" spans="1:26" x14ac:dyDescent="0.2">
      <c r="B62" s="373"/>
      <c r="C62" s="373" t="s">
        <v>69</v>
      </c>
      <c r="D62" s="373"/>
      <c r="E62" s="374" t="str">
        <f>E36</f>
        <v>Internal - Exploratory Researcher</v>
      </c>
      <c r="F62" s="275"/>
      <c r="G62" s="375"/>
      <c r="H62" s="386"/>
      <c r="I62" s="375"/>
      <c r="J62" s="386"/>
      <c r="K62" s="375"/>
      <c r="L62" s="386"/>
      <c r="M62" s="375"/>
      <c r="N62" s="386"/>
      <c r="O62" s="375"/>
      <c r="P62" s="386"/>
      <c r="Q62" s="375"/>
      <c r="R62" s="386"/>
      <c r="S62" s="375"/>
      <c r="T62" s="386"/>
      <c r="U62" s="375"/>
      <c r="V62" s="386"/>
      <c r="W62" s="375"/>
      <c r="X62" s="386"/>
      <c r="Y62" s="375"/>
    </row>
    <row r="63" spans="1:26" x14ac:dyDescent="0.2">
      <c r="B63" s="373"/>
      <c r="C63" s="373" t="s">
        <v>70</v>
      </c>
      <c r="D63" s="373"/>
      <c r="E63" s="374" t="str">
        <f>E37</f>
        <v>Internal - NU Sponsored Research</v>
      </c>
      <c r="F63" s="275"/>
      <c r="G63" s="375"/>
      <c r="H63" s="386"/>
      <c r="I63" s="375"/>
      <c r="J63" s="386"/>
      <c r="K63" s="375"/>
      <c r="L63" s="386"/>
      <c r="M63" s="375"/>
      <c r="N63" s="386"/>
      <c r="O63" s="375"/>
      <c r="P63" s="386"/>
      <c r="Q63" s="375"/>
      <c r="R63" s="386"/>
      <c r="S63" s="375"/>
      <c r="T63" s="386"/>
      <c r="U63" s="375"/>
      <c r="V63" s="386"/>
      <c r="W63" s="375"/>
      <c r="X63" s="386"/>
      <c r="Y63" s="375"/>
    </row>
    <row r="64" spans="1:26" x14ac:dyDescent="0.2">
      <c r="B64" s="373"/>
      <c r="C64" s="373" t="s">
        <v>71</v>
      </c>
      <c r="D64" s="373"/>
      <c r="E64" s="374" t="str">
        <f>E38</f>
        <v>External</v>
      </c>
      <c r="F64" s="275"/>
      <c r="G64" s="375"/>
      <c r="H64" s="386"/>
      <c r="I64" s="375"/>
      <c r="J64" s="386"/>
      <c r="K64" s="375"/>
      <c r="L64" s="386"/>
      <c r="M64" s="375"/>
      <c r="N64" s="386"/>
      <c r="O64" s="375"/>
      <c r="P64" s="386"/>
      <c r="Q64" s="375"/>
      <c r="R64" s="386"/>
      <c r="S64" s="375"/>
      <c r="T64" s="386"/>
      <c r="U64" s="375"/>
      <c r="V64" s="386"/>
      <c r="W64" s="375"/>
      <c r="X64" s="386"/>
      <c r="Y64" s="375"/>
    </row>
    <row r="65" spans="2:29" x14ac:dyDescent="0.2">
      <c r="B65" s="373"/>
      <c r="C65" s="373" t="s">
        <v>72</v>
      </c>
      <c r="D65" s="373"/>
      <c r="E65" s="374" t="str">
        <f>E39</f>
        <v>Strategic Partner</v>
      </c>
      <c r="F65" s="275"/>
      <c r="G65" s="375"/>
      <c r="H65" s="386"/>
      <c r="I65" s="375"/>
      <c r="J65" s="386"/>
      <c r="K65" s="375"/>
      <c r="L65" s="386"/>
      <c r="M65" s="375"/>
      <c r="N65" s="386"/>
      <c r="O65" s="375"/>
      <c r="P65" s="386"/>
      <c r="Q65" s="375"/>
      <c r="R65" s="386"/>
      <c r="S65" s="375"/>
      <c r="T65" s="386"/>
      <c r="U65" s="375"/>
      <c r="V65" s="386"/>
      <c r="W65" s="375"/>
      <c r="X65" s="386"/>
      <c r="Y65" s="375"/>
    </row>
    <row r="66" spans="2:29" x14ac:dyDescent="0.2">
      <c r="F66" s="276"/>
      <c r="H66" s="74"/>
      <c r="J66" s="74"/>
      <c r="L66" s="74"/>
      <c r="N66" s="74"/>
      <c r="P66" s="74"/>
      <c r="R66" s="74"/>
      <c r="T66" s="74"/>
      <c r="V66" s="74"/>
      <c r="X66" s="74"/>
    </row>
    <row r="67" spans="2:29" x14ac:dyDescent="0.2">
      <c r="B67" s="15" t="s">
        <v>150</v>
      </c>
      <c r="C67" s="376"/>
      <c r="D67" s="376"/>
      <c r="E67" s="376"/>
      <c r="F67" s="377"/>
      <c r="H67" s="74"/>
      <c r="J67" s="74"/>
      <c r="L67" s="74"/>
      <c r="N67" s="74"/>
      <c r="P67" s="74"/>
      <c r="R67" s="74"/>
      <c r="T67" s="74"/>
      <c r="V67" s="74"/>
      <c r="X67" s="74"/>
    </row>
    <row r="68" spans="2:29" x14ac:dyDescent="0.2">
      <c r="B68" s="373"/>
      <c r="C68" s="373" t="s">
        <v>69</v>
      </c>
      <c r="D68" s="373"/>
      <c r="E68" s="374" t="str">
        <f>E62</f>
        <v>Internal - Exploratory Researcher</v>
      </c>
      <c r="F68" s="275"/>
      <c r="G68" s="375">
        <f>G62*G36</f>
        <v>0</v>
      </c>
      <c r="H68" s="386"/>
      <c r="I68" s="375">
        <f>I62*I36</f>
        <v>0</v>
      </c>
      <c r="J68" s="386"/>
      <c r="K68" s="375">
        <f>K62*K36</f>
        <v>0</v>
      </c>
      <c r="L68" s="386"/>
      <c r="M68" s="375">
        <f>M62*M36</f>
        <v>0</v>
      </c>
      <c r="N68" s="386"/>
      <c r="O68" s="375">
        <f>O62*O36</f>
        <v>0</v>
      </c>
      <c r="P68" s="386"/>
      <c r="Q68" s="375">
        <f>Q62*Q36</f>
        <v>0</v>
      </c>
      <c r="R68" s="386"/>
      <c r="S68" s="375">
        <f>S62*S36</f>
        <v>0</v>
      </c>
      <c r="T68" s="386"/>
      <c r="U68" s="375">
        <f>U62*U36</f>
        <v>0</v>
      </c>
      <c r="V68" s="386"/>
      <c r="W68" s="375">
        <f>W62*W36</f>
        <v>0</v>
      </c>
      <c r="X68" s="386"/>
      <c r="Y68" s="375">
        <f>Y62*Y36</f>
        <v>0</v>
      </c>
    </row>
    <row r="69" spans="2:29" x14ac:dyDescent="0.2">
      <c r="B69" s="373"/>
      <c r="C69" s="373" t="s">
        <v>70</v>
      </c>
      <c r="D69" s="373"/>
      <c r="E69" s="374" t="str">
        <f>E63</f>
        <v>Internal - NU Sponsored Research</v>
      </c>
      <c r="F69" s="275"/>
      <c r="G69" s="375">
        <f>G63*G37</f>
        <v>0</v>
      </c>
      <c r="H69" s="386"/>
      <c r="I69" s="375">
        <f>I63*I37</f>
        <v>0</v>
      </c>
      <c r="J69" s="386"/>
      <c r="K69" s="375">
        <f>K63*K37</f>
        <v>0</v>
      </c>
      <c r="L69" s="386"/>
      <c r="M69" s="375">
        <f>M63*M37</f>
        <v>0</v>
      </c>
      <c r="N69" s="386"/>
      <c r="O69" s="375">
        <f>O63*O37</f>
        <v>0</v>
      </c>
      <c r="P69" s="386"/>
      <c r="Q69" s="375">
        <f>Q63*Q37</f>
        <v>0</v>
      </c>
      <c r="R69" s="386"/>
      <c r="S69" s="375">
        <f>S63*S37</f>
        <v>0</v>
      </c>
      <c r="T69" s="386"/>
      <c r="U69" s="375">
        <f>U63*U37</f>
        <v>0</v>
      </c>
      <c r="V69" s="386"/>
      <c r="W69" s="375">
        <f>W63*W37</f>
        <v>0</v>
      </c>
      <c r="X69" s="386"/>
      <c r="Y69" s="375">
        <f>Y63*Y37</f>
        <v>0</v>
      </c>
    </row>
    <row r="70" spans="2:29" x14ac:dyDescent="0.2">
      <c r="B70" s="373"/>
      <c r="C70" s="373" t="s">
        <v>71</v>
      </c>
      <c r="D70" s="373"/>
      <c r="E70" s="374" t="str">
        <f>E64</f>
        <v>External</v>
      </c>
      <c r="F70" s="275"/>
      <c r="G70" s="375">
        <f>G64*G38</f>
        <v>0</v>
      </c>
      <c r="H70" s="386"/>
      <c r="I70" s="375">
        <f>I64*I38</f>
        <v>0</v>
      </c>
      <c r="J70" s="386"/>
      <c r="K70" s="375">
        <f>K64*K38</f>
        <v>0</v>
      </c>
      <c r="L70" s="386"/>
      <c r="M70" s="375">
        <f>M64*M38</f>
        <v>0</v>
      </c>
      <c r="N70" s="386"/>
      <c r="O70" s="375">
        <f>O64*O38</f>
        <v>0</v>
      </c>
      <c r="P70" s="386"/>
      <c r="Q70" s="375">
        <f>Q64*Q38</f>
        <v>0</v>
      </c>
      <c r="R70" s="386"/>
      <c r="S70" s="375">
        <f>S64*S38</f>
        <v>0</v>
      </c>
      <c r="T70" s="386"/>
      <c r="U70" s="375">
        <f>U64*U38</f>
        <v>0</v>
      </c>
      <c r="V70" s="386"/>
      <c r="W70" s="375">
        <f>W64*W38</f>
        <v>0</v>
      </c>
      <c r="X70" s="386"/>
      <c r="Y70" s="375">
        <f>Y64*Y38</f>
        <v>0</v>
      </c>
    </row>
    <row r="71" spans="2:29" x14ac:dyDescent="0.2">
      <c r="B71" s="373"/>
      <c r="C71" s="373" t="s">
        <v>72</v>
      </c>
      <c r="D71" s="373"/>
      <c r="E71" s="374" t="str">
        <f>E65</f>
        <v>Strategic Partner</v>
      </c>
      <c r="F71" s="275"/>
      <c r="G71" s="375">
        <f>G65*G39</f>
        <v>0</v>
      </c>
      <c r="H71" s="386"/>
      <c r="I71" s="375">
        <f>I65*I39</f>
        <v>0</v>
      </c>
      <c r="J71" s="386"/>
      <c r="K71" s="375">
        <f>K65*K39</f>
        <v>0</v>
      </c>
      <c r="L71" s="386"/>
      <c r="M71" s="375">
        <f>M65*M39</f>
        <v>0</v>
      </c>
      <c r="N71" s="386"/>
      <c r="O71" s="375">
        <f>O65*O39</f>
        <v>0</v>
      </c>
      <c r="P71" s="386"/>
      <c r="Q71" s="375">
        <f>Q65*Q39</f>
        <v>0</v>
      </c>
      <c r="R71" s="386"/>
      <c r="S71" s="375">
        <f>S65*S39</f>
        <v>0</v>
      </c>
      <c r="T71" s="386"/>
      <c r="U71" s="375">
        <f>U65*U39</f>
        <v>0</v>
      </c>
      <c r="V71" s="386"/>
      <c r="W71" s="375">
        <f>W65*W39</f>
        <v>0</v>
      </c>
      <c r="X71" s="386"/>
      <c r="Y71" s="375">
        <f>Y65*Y39</f>
        <v>0</v>
      </c>
    </row>
    <row r="72" spans="2:29" x14ac:dyDescent="0.2">
      <c r="F72" s="52"/>
      <c r="H72" s="74"/>
      <c r="J72" s="74"/>
      <c r="L72" s="74"/>
      <c r="N72" s="74"/>
      <c r="P72" s="74"/>
      <c r="R72" s="74"/>
      <c r="T72" s="74"/>
      <c r="V72" s="74"/>
      <c r="X72" s="74"/>
    </row>
    <row r="73" spans="2:29" ht="12" x14ac:dyDescent="0.2">
      <c r="D73" s="19"/>
      <c r="E73" s="399" t="s">
        <v>163</v>
      </c>
      <c r="F73" s="52"/>
      <c r="G73" s="375">
        <f>SUM(G68:G72)</f>
        <v>0</v>
      </c>
      <c r="H73" s="386"/>
      <c r="I73" s="375">
        <f t="shared" ref="I73:W73" si="16">SUM(I68:I72)</f>
        <v>0</v>
      </c>
      <c r="J73" s="386"/>
      <c r="K73" s="375">
        <f t="shared" si="16"/>
        <v>0</v>
      </c>
      <c r="L73" s="386"/>
      <c r="M73" s="375">
        <f t="shared" si="16"/>
        <v>0</v>
      </c>
      <c r="N73" s="386"/>
      <c r="O73" s="375">
        <f t="shared" si="16"/>
        <v>0</v>
      </c>
      <c r="P73" s="386"/>
      <c r="Q73" s="375">
        <f t="shared" si="16"/>
        <v>0</v>
      </c>
      <c r="R73" s="386"/>
      <c r="S73" s="375">
        <f t="shared" si="16"/>
        <v>0</v>
      </c>
      <c r="T73" s="386"/>
      <c r="U73" s="375">
        <f t="shared" si="16"/>
        <v>0</v>
      </c>
      <c r="V73" s="386"/>
      <c r="W73" s="375">
        <f t="shared" si="16"/>
        <v>0</v>
      </c>
      <c r="X73" s="386"/>
      <c r="Y73" s="375">
        <f>SUM(Y68:Y72)</f>
        <v>0</v>
      </c>
      <c r="AA73" s="419">
        <f>G73+I73+K73+M73+O73+Q73+S73+U73+W73+Y73</f>
        <v>0</v>
      </c>
      <c r="AC73" s="398" t="s">
        <v>170</v>
      </c>
    </row>
    <row r="74" spans="2:29" ht="12" x14ac:dyDescent="0.2">
      <c r="D74" s="19"/>
      <c r="E74" s="400"/>
      <c r="F74" s="52"/>
      <c r="H74" s="74"/>
      <c r="J74" s="74"/>
      <c r="L74" s="74"/>
      <c r="N74" s="74"/>
      <c r="P74" s="74"/>
      <c r="R74" s="74"/>
      <c r="T74" s="74"/>
      <c r="V74" s="74"/>
      <c r="X74" s="74"/>
      <c r="AA74" s="420"/>
      <c r="AC74" s="422"/>
    </row>
    <row r="75" spans="2:29" ht="12" x14ac:dyDescent="0.2">
      <c r="D75" s="19"/>
      <c r="E75" s="399" t="s">
        <v>164</v>
      </c>
      <c r="F75" s="52"/>
      <c r="G75" s="375">
        <f>G73-G16</f>
        <v>0</v>
      </c>
      <c r="H75" s="386"/>
      <c r="I75" s="375">
        <f>I73-I16</f>
        <v>0</v>
      </c>
      <c r="J75" s="386"/>
      <c r="K75" s="375">
        <f>K73-K16</f>
        <v>0</v>
      </c>
      <c r="L75" s="386"/>
      <c r="M75" s="375">
        <f>M73-M16</f>
        <v>0</v>
      </c>
      <c r="N75" s="386"/>
      <c r="O75" s="375">
        <f>O73-O16</f>
        <v>0</v>
      </c>
      <c r="P75" s="386"/>
      <c r="Q75" s="375">
        <f>Q73-Q16</f>
        <v>0</v>
      </c>
      <c r="R75" s="386"/>
      <c r="S75" s="375">
        <f>S73-S16</f>
        <v>0</v>
      </c>
      <c r="T75" s="386"/>
      <c r="U75" s="375">
        <f>U73-U16</f>
        <v>0</v>
      </c>
      <c r="V75" s="386"/>
      <c r="W75" s="375">
        <f>W73-W16</f>
        <v>0</v>
      </c>
      <c r="X75" s="386"/>
      <c r="Y75" s="375">
        <f>Y73-Y16</f>
        <v>0</v>
      </c>
      <c r="AA75" s="419">
        <f>G75+I75+K75+M75+O75+Q75+S75+U75+W75+Y75</f>
        <v>0</v>
      </c>
      <c r="AC75" s="398" t="s">
        <v>171</v>
      </c>
    </row>
    <row r="76" spans="2:29" ht="12" x14ac:dyDescent="0.2">
      <c r="E76" s="400"/>
      <c r="F76" s="52"/>
      <c r="AA76" s="420"/>
      <c r="AC76" s="422"/>
    </row>
    <row r="77" spans="2:29" ht="12" x14ac:dyDescent="0.2">
      <c r="D77" s="19"/>
      <c r="E77" s="399" t="s">
        <v>75</v>
      </c>
      <c r="F77" s="52"/>
      <c r="G77" s="404">
        <f>Subsidy!F34</f>
        <v>0</v>
      </c>
      <c r="H77" s="405"/>
      <c r="I77" s="404">
        <f>Subsidy!H34</f>
        <v>0</v>
      </c>
      <c r="J77" s="405"/>
      <c r="K77" s="404">
        <f>Subsidy!J34</f>
        <v>0</v>
      </c>
      <c r="L77" s="405"/>
      <c r="M77" s="404">
        <f>Subsidy!L34</f>
        <v>0</v>
      </c>
      <c r="N77" s="405"/>
      <c r="O77" s="404">
        <f>Subsidy!N34</f>
        <v>0</v>
      </c>
      <c r="P77" s="405"/>
      <c r="Q77" s="404">
        <f>Subsidy!P34</f>
        <v>0</v>
      </c>
      <c r="R77" s="405"/>
      <c r="S77" s="404">
        <f>Subsidy!R34</f>
        <v>0</v>
      </c>
      <c r="T77" s="405"/>
      <c r="U77" s="404">
        <f>Subsidy!T34</f>
        <v>0</v>
      </c>
      <c r="V77" s="405"/>
      <c r="W77" s="404">
        <f>Subsidy!V34</f>
        <v>0</v>
      </c>
      <c r="X77" s="405"/>
      <c r="Y77" s="404">
        <f>Subsidy!X34</f>
        <v>0</v>
      </c>
      <c r="Z77" s="390"/>
      <c r="AA77" s="419">
        <f>G77+I77+K77+M77+O77+Q77+S77+U77+W77+Y77</f>
        <v>0</v>
      </c>
      <c r="AC77" s="398" t="s">
        <v>172</v>
      </c>
    </row>
    <row r="78" spans="2:29" ht="14.45" customHeight="1" x14ac:dyDescent="0.2">
      <c r="F78" s="52"/>
      <c r="AA78" s="420"/>
      <c r="AC78" s="422"/>
    </row>
    <row r="79" spans="2:29" ht="12" x14ac:dyDescent="0.2">
      <c r="E79" s="406" t="s">
        <v>165</v>
      </c>
      <c r="F79" s="52"/>
      <c r="G79" s="378">
        <f>IFERROR(G75/G16,0)</f>
        <v>0</v>
      </c>
      <c r="H79" s="407"/>
      <c r="I79" s="378">
        <f>IFERROR(I75/I16,0)</f>
        <v>0</v>
      </c>
      <c r="J79" s="407"/>
      <c r="K79" s="378">
        <f>IFERROR(K75/K16,0)</f>
        <v>0</v>
      </c>
      <c r="L79" s="407"/>
      <c r="M79" s="378">
        <f>IFERROR(M75/M16,0)</f>
        <v>0</v>
      </c>
      <c r="N79" s="407"/>
      <c r="O79" s="378">
        <f>IFERROR(O75/O16,0)</f>
        <v>0</v>
      </c>
      <c r="P79" s="407"/>
      <c r="Q79" s="378">
        <f>IFERROR(Q75/Q16,0)</f>
        <v>0</v>
      </c>
      <c r="R79" s="407"/>
      <c r="S79" s="378">
        <f>IFERROR(S75/S16,0)</f>
        <v>0</v>
      </c>
      <c r="T79" s="407"/>
      <c r="U79" s="378">
        <f>IFERROR(U75/U16,0)</f>
        <v>0</v>
      </c>
      <c r="V79" s="407"/>
      <c r="W79" s="378">
        <f>IFERROR(W75/W16,0)</f>
        <v>0</v>
      </c>
      <c r="X79" s="407"/>
      <c r="Y79" s="378">
        <f>IFERROR(Y75/Y16,0)</f>
        <v>0</v>
      </c>
      <c r="Z79" s="407"/>
      <c r="AA79" s="378">
        <f>IFERROR(AA75/AA16,0)</f>
        <v>0</v>
      </c>
      <c r="AC79" s="398" t="s">
        <v>173</v>
      </c>
    </row>
    <row r="80" spans="2:29" ht="12" customHeight="1" x14ac:dyDescent="0.2">
      <c r="E80" s="406"/>
      <c r="F80" s="52"/>
      <c r="G80" s="407"/>
      <c r="H80" s="20"/>
      <c r="I80" s="407"/>
      <c r="K80" s="407"/>
      <c r="L80" s="20"/>
      <c r="M80" s="407"/>
      <c r="N80" s="20"/>
      <c r="O80" s="407"/>
      <c r="P80" s="20"/>
      <c r="Q80" s="407"/>
      <c r="S80" s="407"/>
      <c r="U80" s="407"/>
      <c r="W80" s="407"/>
      <c r="Y80" s="407"/>
      <c r="AA80" s="421"/>
      <c r="AB80" s="20"/>
      <c r="AC80" s="423"/>
    </row>
    <row r="81" spans="4:29" ht="12" x14ac:dyDescent="0.2">
      <c r="D81" s="19"/>
      <c r="E81" s="399" t="s">
        <v>167</v>
      </c>
      <c r="F81" s="52"/>
      <c r="G81" s="375">
        <f>G73-(G16-G77)</f>
        <v>0</v>
      </c>
      <c r="H81" s="386"/>
      <c r="I81" s="375">
        <f>I73-(I16-I77)</f>
        <v>0</v>
      </c>
      <c r="J81" s="386"/>
      <c r="K81" s="375">
        <f>K73-(K16-K77)</f>
        <v>0</v>
      </c>
      <c r="L81" s="386"/>
      <c r="M81" s="375">
        <f>M73-(M16-M77)</f>
        <v>0</v>
      </c>
      <c r="N81" s="386"/>
      <c r="O81" s="375">
        <f>O73-(O16-O77)</f>
        <v>0</v>
      </c>
      <c r="P81" s="386"/>
      <c r="Q81" s="375">
        <f>Q73-(Q16-Q77)</f>
        <v>0</v>
      </c>
      <c r="R81" s="386"/>
      <c r="S81" s="375">
        <f>S73-(S16-S77)</f>
        <v>0</v>
      </c>
      <c r="T81" s="386"/>
      <c r="U81" s="375">
        <f>U73-(U16-U77)</f>
        <v>0</v>
      </c>
      <c r="V81" s="386"/>
      <c r="W81" s="375">
        <f>W73-(W16-W77)</f>
        <v>0</v>
      </c>
      <c r="X81" s="386"/>
      <c r="Y81" s="375">
        <f>Y73-(Y16-Y77)</f>
        <v>0</v>
      </c>
      <c r="AA81" s="419">
        <f>G81+I81+K81+M81+O81+Q81+S81+U81+W81+Y81</f>
        <v>0</v>
      </c>
      <c r="AB81" s="20"/>
      <c r="AC81" s="398" t="s">
        <v>174</v>
      </c>
    </row>
    <row r="82" spans="4:29" ht="12" x14ac:dyDescent="0.2">
      <c r="F82" s="52"/>
      <c r="H82" s="74"/>
      <c r="J82" s="74"/>
      <c r="L82" s="74"/>
      <c r="N82" s="74"/>
      <c r="P82" s="74"/>
      <c r="R82" s="74"/>
      <c r="T82" s="74"/>
      <c r="V82" s="74"/>
      <c r="X82" s="74"/>
      <c r="AA82" s="421"/>
      <c r="AB82" s="20"/>
      <c r="AC82" s="423"/>
    </row>
    <row r="83" spans="4:29" ht="12" x14ac:dyDescent="0.2">
      <c r="E83" s="406" t="s">
        <v>168</v>
      </c>
      <c r="F83" s="52"/>
      <c r="G83" s="378">
        <f>IFERROR(G81/G16,0)</f>
        <v>0</v>
      </c>
      <c r="H83" s="407"/>
      <c r="I83" s="378">
        <f>IFERROR(I81/I16,0)</f>
        <v>0</v>
      </c>
      <c r="J83" s="407"/>
      <c r="K83" s="378">
        <f>IFERROR(K81/K16,0)</f>
        <v>0</v>
      </c>
      <c r="L83" s="407"/>
      <c r="M83" s="378">
        <f>IFERROR(M81/M16,0)</f>
        <v>0</v>
      </c>
      <c r="N83" s="407"/>
      <c r="O83" s="378">
        <f>IFERROR(O81/O16,0)</f>
        <v>0</v>
      </c>
      <c r="P83" s="407"/>
      <c r="Q83" s="378">
        <f>IFERROR(Q81/Q16,0)</f>
        <v>0</v>
      </c>
      <c r="R83" s="407"/>
      <c r="S83" s="378">
        <f>IFERROR(S81/S16,0)</f>
        <v>0</v>
      </c>
      <c r="T83" s="407"/>
      <c r="U83" s="378">
        <f>IFERROR(U81/U16,0)</f>
        <v>0</v>
      </c>
      <c r="V83" s="407"/>
      <c r="W83" s="378">
        <f>IFERROR(W81/W16,0)</f>
        <v>0</v>
      </c>
      <c r="X83" s="407"/>
      <c r="Y83" s="378">
        <f>IFERROR(Y81/Y16,0)</f>
        <v>0</v>
      </c>
      <c r="AA83" s="378">
        <f>IFERROR(AA81/AA16,0)</f>
        <v>0</v>
      </c>
      <c r="AB83" s="20"/>
      <c r="AC83" s="424" t="s">
        <v>175</v>
      </c>
    </row>
    <row r="84" spans="4:29" x14ac:dyDescent="0.2">
      <c r="AA84" s="397"/>
      <c r="AB84" s="397"/>
      <c r="AC84" s="397"/>
    </row>
  </sheetData>
  <sheetProtection selectLockedCells="1"/>
  <pageMargins left="0.143700787" right="0" top="0.261811024" bottom="0.261811024" header="0.23622047244094499" footer="0.31496062992126"/>
  <pageSetup paperSize="5" scale="42" orientation="landscape" horizontalDpi="4294967295" verticalDpi="4294967295" r:id="rId1"/>
  <headerFooter alignWithMargins="0">
    <oddHeader>&amp;CMaster Rate Development Sheet&amp;R&amp;"Times New Roman,Bold"&amp;12Form ReOp1</oddHeader>
    <oddFooter>&amp;CPage &amp;P&amp;R&amp;D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Button 1">
              <controlPr defaultSize="0" print="0" autoFill="0" autoLine="0" autoPict="0" macro="[0]!SwitchToMainMenu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323850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84"/>
  <sheetViews>
    <sheetView showGridLines="0" zoomScale="98" zoomScaleNormal="98" workbookViewId="0">
      <selection activeCell="H77" activeCellId="8" sqref="X77 V77 T77 R77 P77 N77 L77 J77 H77"/>
    </sheetView>
  </sheetViews>
  <sheetFormatPr defaultColWidth="9.140625" defaultRowHeight="11.25" x14ac:dyDescent="0.2"/>
  <cols>
    <col min="1" max="1" width="2.42578125" style="8" customWidth="1"/>
    <col min="2" max="2" width="2.28515625" style="9" customWidth="1"/>
    <col min="3" max="3" width="6.140625" style="9" customWidth="1"/>
    <col min="4" max="4" width="4.28515625" style="9" customWidth="1"/>
    <col min="5" max="5" width="27.7109375" style="9" customWidth="1"/>
    <col min="6" max="6" width="7.7109375" style="9" customWidth="1"/>
    <col min="7" max="7" width="13.7109375" style="9" customWidth="1"/>
    <col min="8" max="8" width="5.42578125" style="19" customWidth="1"/>
    <col min="9" max="9" width="13.7109375" style="9" customWidth="1"/>
    <col min="10" max="10" width="5.42578125" style="20" customWidth="1"/>
    <col min="11" max="11" width="13.7109375" style="9" customWidth="1"/>
    <col min="12" max="12" width="5.42578125" style="19" customWidth="1"/>
    <col min="13" max="13" width="13.7109375" style="9" customWidth="1"/>
    <col min="14" max="14" width="5.42578125" style="19" customWidth="1"/>
    <col min="15" max="15" width="13.7109375" style="9" customWidth="1"/>
    <col min="16" max="16" width="5.42578125" style="19" customWidth="1"/>
    <col min="17" max="17" width="13.7109375" style="9" customWidth="1"/>
    <col min="18" max="18" width="5.42578125" style="20" customWidth="1"/>
    <col min="19" max="19" width="13.7109375" style="9" customWidth="1"/>
    <col min="20" max="20" width="5.42578125" style="20" customWidth="1"/>
    <col min="21" max="21" width="13.140625" style="9" customWidth="1"/>
    <col min="22" max="22" width="5.42578125" style="20" customWidth="1"/>
    <col min="23" max="23" width="13.7109375" style="9" customWidth="1"/>
    <col min="24" max="24" width="5.42578125" style="20" customWidth="1"/>
    <col min="25" max="25" width="13.7109375" style="9" customWidth="1"/>
    <col min="26" max="26" width="9.140625" style="19"/>
    <col min="27" max="27" width="9.7109375" style="19" bestFit="1" customWidth="1"/>
    <col min="28" max="16384" width="9.140625" style="19"/>
  </cols>
  <sheetData>
    <row r="1" spans="1:27" s="9" customFormat="1" ht="23.25" x14ac:dyDescent="0.35">
      <c r="A1" s="146" t="str">
        <f>Budgets!$B$2</f>
        <v>Name of Shared Facility</v>
      </c>
      <c r="J1" s="74"/>
      <c r="L1" s="74"/>
      <c r="M1" s="74"/>
      <c r="N1" s="79"/>
      <c r="O1" s="74"/>
      <c r="P1" s="79"/>
      <c r="Q1" s="74"/>
      <c r="R1" s="74"/>
      <c r="S1" s="74"/>
      <c r="T1" s="74"/>
      <c r="U1" s="74"/>
      <c r="V1" s="74"/>
      <c r="W1" s="74"/>
      <c r="X1" s="74"/>
      <c r="Y1" s="74"/>
    </row>
    <row r="2" spans="1:27" s="9" customFormat="1" ht="6" customHeight="1" x14ac:dyDescent="0.2">
      <c r="A2" s="8"/>
      <c r="J2" s="74"/>
      <c r="L2" s="74"/>
      <c r="M2" s="74"/>
      <c r="N2" s="74"/>
      <c r="O2" s="74"/>
      <c r="P2" s="74"/>
      <c r="Q2" s="160"/>
      <c r="R2" s="74"/>
      <c r="S2" s="74"/>
      <c r="T2" s="74"/>
      <c r="U2" s="74"/>
      <c r="V2" s="74"/>
      <c r="W2" s="74"/>
      <c r="X2" s="74"/>
      <c r="Y2" s="74"/>
    </row>
    <row r="3" spans="1:27" s="9" customFormat="1" ht="20.25" x14ac:dyDescent="0.3">
      <c r="A3" s="8"/>
      <c r="J3" s="74"/>
      <c r="M3" s="199" t="s">
        <v>93</v>
      </c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7" s="10" customFormat="1" ht="20.25" x14ac:dyDescent="0.3">
      <c r="A4" s="7"/>
      <c r="J4" s="80" t="s">
        <v>18</v>
      </c>
      <c r="R4" s="77"/>
      <c r="T4" s="77"/>
      <c r="V4" s="77"/>
      <c r="X4" s="77"/>
    </row>
    <row r="5" spans="1:27" s="9" customFormat="1" x14ac:dyDescent="0.2">
      <c r="A5" s="8"/>
      <c r="B5" s="6"/>
      <c r="C5" s="6"/>
      <c r="D5" s="6"/>
      <c r="E5" s="6"/>
      <c r="G5" s="6"/>
      <c r="H5" s="6"/>
      <c r="I5" s="11"/>
      <c r="J5" s="78"/>
      <c r="K5" s="6"/>
      <c r="L5" s="6"/>
      <c r="M5" s="6"/>
      <c r="N5" s="6"/>
      <c r="O5" s="6"/>
      <c r="P5" s="6"/>
      <c r="Q5" s="6"/>
      <c r="R5" s="78"/>
      <c r="S5" s="6"/>
      <c r="T5" s="78"/>
      <c r="U5" s="6"/>
      <c r="V5" s="78"/>
      <c r="W5" s="6"/>
      <c r="X5" s="78"/>
      <c r="Y5" s="6"/>
    </row>
    <row r="6" spans="1:27" s="12" customFormat="1" ht="18.75" customHeight="1" x14ac:dyDescent="0.2">
      <c r="A6" s="17"/>
      <c r="B6" s="15"/>
      <c r="C6" s="15"/>
      <c r="D6" s="15"/>
      <c r="E6" s="15"/>
      <c r="G6" s="301" t="s">
        <v>1</v>
      </c>
      <c r="H6" s="6"/>
      <c r="I6" s="301" t="s">
        <v>2</v>
      </c>
      <c r="J6" s="78"/>
      <c r="K6" s="301" t="s">
        <v>3</v>
      </c>
      <c r="L6" s="6"/>
      <c r="M6" s="301" t="s">
        <v>38</v>
      </c>
      <c r="N6" s="6"/>
      <c r="O6" s="301" t="s">
        <v>39</v>
      </c>
      <c r="P6" s="6"/>
      <c r="Q6" s="301" t="s">
        <v>40</v>
      </c>
      <c r="R6" s="78"/>
      <c r="S6" s="301" t="s">
        <v>41</v>
      </c>
      <c r="T6" s="78"/>
      <c r="U6" s="301" t="s">
        <v>42</v>
      </c>
      <c r="V6" s="78"/>
      <c r="W6" s="301" t="s">
        <v>43</v>
      </c>
      <c r="X6" s="78"/>
      <c r="Y6" s="301" t="s">
        <v>44</v>
      </c>
    </row>
    <row r="7" spans="1:27" s="149" customFormat="1" ht="69" customHeight="1" x14ac:dyDescent="0.2">
      <c r="A7" s="272" t="s">
        <v>74</v>
      </c>
      <c r="G7" s="363" t="str">
        <f>'Rate - Year 1'!$G$7</f>
        <v>Name of Service</v>
      </c>
      <c r="H7" s="333"/>
      <c r="I7" s="363" t="str">
        <f>'Rate - Year 1'!$I$7</f>
        <v>Name of Service</v>
      </c>
      <c r="J7" s="333"/>
      <c r="K7" s="363" t="str">
        <f>'Rate - Year 1'!$K$7</f>
        <v>Name of Service</v>
      </c>
      <c r="L7" s="333"/>
      <c r="M7" s="363" t="str">
        <f>'Rate - Year 1'!$M$7</f>
        <v>Name of Service</v>
      </c>
      <c r="N7" s="333"/>
      <c r="O7" s="363" t="str">
        <f>'Rate - Year 1'!$O$7</f>
        <v>Name of Service</v>
      </c>
      <c r="P7" s="333"/>
      <c r="Q7" s="364" t="str">
        <f>'Rate - Year 1'!$Q$7</f>
        <v>Name of Service</v>
      </c>
      <c r="R7" s="333"/>
      <c r="S7" s="363" t="str">
        <f>'Rate - Year 1'!$S$7</f>
        <v>Name of Service</v>
      </c>
      <c r="T7" s="333"/>
      <c r="U7" s="363" t="str">
        <f>'Rate - Year 1'!$U$7</f>
        <v>Name of Service</v>
      </c>
      <c r="V7" s="333"/>
      <c r="W7" s="363" t="str">
        <f>'Rate - Year 1'!$W$7</f>
        <v>Name of Service</v>
      </c>
      <c r="X7" s="333"/>
      <c r="Y7" s="363" t="str">
        <f>'Rate - Year 1'!$Y$7</f>
        <v>Name of Service</v>
      </c>
      <c r="AA7" s="271" t="s">
        <v>11</v>
      </c>
    </row>
    <row r="8" spans="1:27" s="12" customFormat="1" x14ac:dyDescent="0.2">
      <c r="A8" s="17" t="s">
        <v>37</v>
      </c>
      <c r="B8" s="15"/>
      <c r="C8" s="15"/>
      <c r="D8" s="15"/>
      <c r="E8" s="15"/>
      <c r="H8" s="6"/>
      <c r="J8" s="78"/>
      <c r="L8" s="6"/>
      <c r="N8" s="6"/>
      <c r="P8" s="6"/>
      <c r="R8" s="78"/>
      <c r="T8" s="78"/>
      <c r="V8" s="78"/>
      <c r="X8" s="78"/>
    </row>
    <row r="9" spans="1:27" s="16" customFormat="1" ht="2.25" customHeight="1" x14ac:dyDescent="0.2">
      <c r="A9" s="17"/>
      <c r="B9" s="12"/>
      <c r="C9" s="12"/>
      <c r="D9" s="12"/>
      <c r="E9" s="12"/>
      <c r="F9" s="12"/>
      <c r="G9" s="12"/>
      <c r="H9" s="83"/>
      <c r="I9" s="12"/>
      <c r="J9" s="82"/>
      <c r="K9" s="12"/>
      <c r="L9" s="83"/>
      <c r="M9" s="12"/>
      <c r="N9" s="83"/>
      <c r="O9" s="12"/>
      <c r="P9" s="83"/>
      <c r="R9" s="82"/>
      <c r="S9" s="12"/>
      <c r="T9" s="82"/>
      <c r="U9" s="12"/>
      <c r="V9" s="82"/>
      <c r="W9" s="12"/>
      <c r="X9" s="78"/>
      <c r="Y9" s="12"/>
    </row>
    <row r="10" spans="1:27" s="12" customFormat="1" ht="10.5" customHeight="1" x14ac:dyDescent="0.2">
      <c r="A10" s="14" t="s">
        <v>16</v>
      </c>
      <c r="H10" s="6"/>
      <c r="I10" s="13"/>
      <c r="J10" s="82"/>
      <c r="K10" s="13"/>
      <c r="L10" s="6"/>
      <c r="M10" s="13"/>
      <c r="N10" s="6"/>
      <c r="O10" s="13"/>
      <c r="P10" s="6"/>
      <c r="Q10" s="13"/>
      <c r="R10" s="78"/>
      <c r="S10" s="13"/>
      <c r="T10" s="78"/>
      <c r="U10" s="13"/>
      <c r="V10" s="78"/>
      <c r="W10" s="13"/>
      <c r="X10" s="78"/>
      <c r="Y10" s="13"/>
    </row>
    <row r="11" spans="1:27" s="150" customFormat="1" x14ac:dyDescent="0.2">
      <c r="A11" s="155"/>
      <c r="B11" s="150" t="s">
        <v>26</v>
      </c>
      <c r="C11" s="156" t="s">
        <v>27</v>
      </c>
      <c r="G11" s="241">
        <f>'Sal&amp;Fr'!H45</f>
        <v>0</v>
      </c>
      <c r="H11" s="242"/>
      <c r="I11" s="241">
        <f>'Sal&amp;Fr'!K45</f>
        <v>0</v>
      </c>
      <c r="J11" s="243"/>
      <c r="K11" s="241">
        <f>'Sal&amp;Fr'!N45</f>
        <v>0</v>
      </c>
      <c r="L11" s="242"/>
      <c r="M11" s="241">
        <f>'Sal&amp;Fr'!Q45</f>
        <v>0</v>
      </c>
      <c r="N11" s="242"/>
      <c r="O11" s="241">
        <f>'Sal&amp;Fr'!T45</f>
        <v>0</v>
      </c>
      <c r="P11" s="242"/>
      <c r="Q11" s="241">
        <f>'Sal&amp;Fr'!W45</f>
        <v>0</v>
      </c>
      <c r="R11" s="243"/>
      <c r="S11" s="241">
        <f>'Sal&amp;Fr'!Z45</f>
        <v>0</v>
      </c>
      <c r="T11" s="243"/>
      <c r="U11" s="241">
        <f>'Sal&amp;Fr'!AC45</f>
        <v>0</v>
      </c>
      <c r="V11" s="243"/>
      <c r="W11" s="241">
        <f>'Sal&amp;Fr'!AF45</f>
        <v>0</v>
      </c>
      <c r="X11" s="243"/>
      <c r="Y11" s="241">
        <f>'Sal&amp;Fr'!AI45</f>
        <v>0</v>
      </c>
      <c r="AA11" s="241">
        <f>SUM(G11:Y11)</f>
        <v>0</v>
      </c>
    </row>
    <row r="12" spans="1:27" s="16" customFormat="1" x14ac:dyDescent="0.2">
      <c r="A12" s="14"/>
      <c r="B12" s="12" t="s">
        <v>28</v>
      </c>
      <c r="C12" s="12" t="s">
        <v>29</v>
      </c>
      <c r="D12" s="12"/>
      <c r="E12" s="12"/>
      <c r="F12" s="12"/>
      <c r="G12" s="244">
        <f>'Sal&amp;Fr'!I45</f>
        <v>0</v>
      </c>
      <c r="H12" s="245"/>
      <c r="I12" s="244">
        <f>'Sal&amp;Fr'!L45</f>
        <v>0</v>
      </c>
      <c r="J12" s="246"/>
      <c r="K12" s="244">
        <f>'Sal&amp;Fr'!O45</f>
        <v>0</v>
      </c>
      <c r="L12" s="245"/>
      <c r="M12" s="244">
        <f>'Sal&amp;Fr'!R45</f>
        <v>0</v>
      </c>
      <c r="N12" s="245"/>
      <c r="O12" s="244">
        <f>'Sal&amp;Fr'!U45</f>
        <v>0</v>
      </c>
      <c r="P12" s="245"/>
      <c r="Q12" s="244">
        <f>'Sal&amp;Fr'!X45</f>
        <v>0</v>
      </c>
      <c r="R12" s="246"/>
      <c r="S12" s="244">
        <f>'Sal&amp;Fr'!AA45</f>
        <v>0</v>
      </c>
      <c r="T12" s="246"/>
      <c r="U12" s="244">
        <f>'Sal&amp;Fr'!AD45</f>
        <v>0</v>
      </c>
      <c r="V12" s="246"/>
      <c r="W12" s="244">
        <f>'Sal&amp;Fr'!AG45</f>
        <v>0</v>
      </c>
      <c r="X12" s="246"/>
      <c r="Y12" s="244">
        <f>'Sal&amp;Fr'!AJ45</f>
        <v>0</v>
      </c>
      <c r="AA12" s="244">
        <f t="shared" ref="AA12:AA16" si="0">SUM(G12:Y12)</f>
        <v>0</v>
      </c>
    </row>
    <row r="13" spans="1:27" s="12" customFormat="1" x14ac:dyDescent="0.2">
      <c r="A13" s="14"/>
      <c r="B13" s="12" t="s">
        <v>30</v>
      </c>
      <c r="C13" s="12" t="s">
        <v>31</v>
      </c>
      <c r="G13" s="244">
        <f>Matls!E82</f>
        <v>0</v>
      </c>
      <c r="H13" s="245"/>
      <c r="I13" s="244">
        <f>Matls!G82</f>
        <v>0</v>
      </c>
      <c r="J13" s="247"/>
      <c r="K13" s="244">
        <f>Matls!I82</f>
        <v>0</v>
      </c>
      <c r="L13" s="245"/>
      <c r="M13" s="244">
        <f>Matls!K82</f>
        <v>0</v>
      </c>
      <c r="N13" s="245"/>
      <c r="O13" s="244">
        <f>Matls!M82</f>
        <v>0</v>
      </c>
      <c r="P13" s="245"/>
      <c r="Q13" s="244">
        <f>Matls!O82</f>
        <v>0</v>
      </c>
      <c r="R13" s="246"/>
      <c r="S13" s="244">
        <f>Matls!Q82</f>
        <v>0</v>
      </c>
      <c r="T13" s="246"/>
      <c r="U13" s="244">
        <f>Matls!S82</f>
        <v>0</v>
      </c>
      <c r="V13" s="246"/>
      <c r="W13" s="244">
        <f>Matls!U82</f>
        <v>0</v>
      </c>
      <c r="X13" s="246"/>
      <c r="Y13" s="244">
        <f>Matls!W82</f>
        <v>0</v>
      </c>
      <c r="AA13" s="244">
        <f t="shared" si="0"/>
        <v>0</v>
      </c>
    </row>
    <row r="14" spans="1:27" s="12" customFormat="1" x14ac:dyDescent="0.2">
      <c r="A14" s="14"/>
      <c r="B14" s="12" t="s">
        <v>67</v>
      </c>
      <c r="C14" s="12" t="s">
        <v>34</v>
      </c>
      <c r="G14" s="244">
        <f>Equip!J82</f>
        <v>0</v>
      </c>
      <c r="H14" s="245"/>
      <c r="I14" s="244">
        <f>Equip!L82</f>
        <v>0</v>
      </c>
      <c r="J14" s="246"/>
      <c r="K14" s="244">
        <f>Equip!N82</f>
        <v>0</v>
      </c>
      <c r="L14" s="245"/>
      <c r="M14" s="244">
        <f>Equip!P82</f>
        <v>0</v>
      </c>
      <c r="N14" s="245"/>
      <c r="O14" s="244">
        <f>Equip!R82</f>
        <v>0</v>
      </c>
      <c r="P14" s="245"/>
      <c r="Q14" s="244">
        <f>Equip!T82</f>
        <v>0</v>
      </c>
      <c r="R14" s="246"/>
      <c r="S14" s="244">
        <f>Equip!V82</f>
        <v>0</v>
      </c>
      <c r="T14" s="246"/>
      <c r="U14" s="244">
        <f>Equip!X82</f>
        <v>0</v>
      </c>
      <c r="V14" s="246"/>
      <c r="W14" s="244">
        <f>Equip!Z82</f>
        <v>0</v>
      </c>
      <c r="X14" s="246"/>
      <c r="Y14" s="244">
        <f>Equip!AB82</f>
        <v>0</v>
      </c>
      <c r="AA14" s="244">
        <f t="shared" si="0"/>
        <v>0</v>
      </c>
    </row>
    <row r="15" spans="1:27" s="12" customFormat="1" x14ac:dyDescent="0.2">
      <c r="A15" s="14"/>
      <c r="B15" s="13" t="s">
        <v>35</v>
      </c>
      <c r="C15" s="13" t="s">
        <v>32</v>
      </c>
      <c r="D15" s="13"/>
      <c r="E15" s="13"/>
      <c r="G15" s="244">
        <f>Other!E52</f>
        <v>0</v>
      </c>
      <c r="H15" s="245"/>
      <c r="I15" s="244">
        <f>Other!G52</f>
        <v>0</v>
      </c>
      <c r="J15" s="246"/>
      <c r="K15" s="244">
        <f>Other!I52</f>
        <v>0</v>
      </c>
      <c r="L15" s="245"/>
      <c r="M15" s="244">
        <f>Other!K52</f>
        <v>0</v>
      </c>
      <c r="N15" s="245"/>
      <c r="O15" s="244">
        <f>Other!M52</f>
        <v>0</v>
      </c>
      <c r="P15" s="245"/>
      <c r="Q15" s="244">
        <f>Other!O52</f>
        <v>0</v>
      </c>
      <c r="R15" s="246"/>
      <c r="S15" s="244">
        <f>Other!Q52</f>
        <v>0</v>
      </c>
      <c r="T15" s="246"/>
      <c r="U15" s="244">
        <f>Other!S52</f>
        <v>0</v>
      </c>
      <c r="V15" s="246"/>
      <c r="W15" s="244">
        <f>Other!U52</f>
        <v>0</v>
      </c>
      <c r="X15" s="246"/>
      <c r="Y15" s="244">
        <f>Other!W52</f>
        <v>0</v>
      </c>
      <c r="AA15" s="244">
        <f t="shared" si="0"/>
        <v>0</v>
      </c>
    </row>
    <row r="16" spans="1:27" s="150" customFormat="1" x14ac:dyDescent="0.2">
      <c r="A16" s="155"/>
      <c r="B16" s="157"/>
      <c r="C16" s="150" t="s">
        <v>15</v>
      </c>
      <c r="G16" s="241">
        <f>SUM(G11:G15)</f>
        <v>0</v>
      </c>
      <c r="H16" s="242"/>
      <c r="I16" s="241">
        <f>SUM(I11:I15)</f>
        <v>0</v>
      </c>
      <c r="J16" s="243"/>
      <c r="K16" s="241">
        <f>SUM(K11:K15)</f>
        <v>0</v>
      </c>
      <c r="L16" s="242"/>
      <c r="M16" s="241">
        <f>SUM(M11:M15)</f>
        <v>0</v>
      </c>
      <c r="N16" s="242"/>
      <c r="O16" s="241">
        <f>SUM(O11:O15)</f>
        <v>0</v>
      </c>
      <c r="P16" s="242"/>
      <c r="Q16" s="241">
        <f>SUM(Q11:Q15)</f>
        <v>0</v>
      </c>
      <c r="R16" s="243"/>
      <c r="S16" s="241">
        <f>SUM(S11:S15)</f>
        <v>0</v>
      </c>
      <c r="T16" s="243"/>
      <c r="U16" s="241">
        <f>SUM(U11:U15)</f>
        <v>0</v>
      </c>
      <c r="V16" s="243"/>
      <c r="W16" s="241">
        <f>SUM(W11:W15)</f>
        <v>0</v>
      </c>
      <c r="X16" s="243"/>
      <c r="Y16" s="241">
        <f>SUM(Y11:Y15)</f>
        <v>0</v>
      </c>
      <c r="AA16" s="241">
        <f t="shared" si="0"/>
        <v>0</v>
      </c>
    </row>
    <row r="17" spans="1:27" s="16" customFormat="1" x14ac:dyDescent="0.2">
      <c r="A17" s="14"/>
      <c r="B17" s="12"/>
      <c r="C17" s="12"/>
      <c r="D17" s="12"/>
      <c r="E17" s="12"/>
      <c r="F17" s="12"/>
      <c r="G17" s="248"/>
      <c r="H17" s="249"/>
      <c r="I17" s="248"/>
      <c r="J17" s="247"/>
      <c r="K17" s="248"/>
      <c r="L17" s="249"/>
      <c r="M17" s="248"/>
      <c r="N17" s="249"/>
      <c r="O17" s="248"/>
      <c r="P17" s="249"/>
      <c r="Q17" s="248"/>
      <c r="R17" s="247"/>
      <c r="S17" s="248"/>
      <c r="T17" s="246"/>
      <c r="U17" s="248"/>
      <c r="V17" s="247"/>
      <c r="W17" s="248"/>
      <c r="X17" s="247"/>
      <c r="Y17" s="248"/>
      <c r="AA17" s="248"/>
    </row>
    <row r="18" spans="1:27" s="150" customFormat="1" x14ac:dyDescent="0.2">
      <c r="A18" s="153" t="s">
        <v>166</v>
      </c>
      <c r="G18" s="241">
        <f>G16</f>
        <v>0</v>
      </c>
      <c r="H18" s="366"/>
      <c r="I18" s="241">
        <f>I16</f>
        <v>0</v>
      </c>
      <c r="J18" s="366"/>
      <c r="K18" s="241">
        <f>K16</f>
        <v>0</v>
      </c>
      <c r="L18" s="366"/>
      <c r="M18" s="241">
        <f>M16</f>
        <v>0</v>
      </c>
      <c r="N18" s="366"/>
      <c r="O18" s="241">
        <f>O16</f>
        <v>0</v>
      </c>
      <c r="P18" s="366"/>
      <c r="Q18" s="241">
        <f>Q16</f>
        <v>0</v>
      </c>
      <c r="R18" s="366"/>
      <c r="S18" s="241">
        <f>S16</f>
        <v>0</v>
      </c>
      <c r="T18" s="366"/>
      <c r="U18" s="241">
        <f>U16</f>
        <v>0</v>
      </c>
      <c r="V18" s="366"/>
      <c r="W18" s="241">
        <f>W16</f>
        <v>0</v>
      </c>
      <c r="X18" s="366"/>
      <c r="Y18" s="241">
        <f>Y16</f>
        <v>0</v>
      </c>
      <c r="AA18" s="241">
        <f>SUM(G18:Y18)</f>
        <v>0</v>
      </c>
    </row>
    <row r="19" spans="1:27" s="12" customFormat="1" x14ac:dyDescent="0.2">
      <c r="B19" s="12" t="s">
        <v>77</v>
      </c>
      <c r="G19" s="362">
        <v>0</v>
      </c>
      <c r="H19" s="245"/>
      <c r="I19" s="362"/>
      <c r="J19" s="246"/>
      <c r="K19" s="362"/>
      <c r="L19" s="245"/>
      <c r="M19" s="362"/>
      <c r="N19" s="245"/>
      <c r="O19" s="362"/>
      <c r="P19" s="245"/>
      <c r="Q19" s="362"/>
      <c r="R19" s="246"/>
      <c r="S19" s="362"/>
      <c r="T19" s="246"/>
      <c r="U19" s="362"/>
      <c r="V19" s="246"/>
      <c r="W19" s="362"/>
      <c r="X19" s="246"/>
      <c r="Y19" s="362"/>
      <c r="AA19" s="241">
        <f>SUM(G19:Y19)</f>
        <v>0</v>
      </c>
    </row>
    <row r="20" spans="1:27" s="150" customFormat="1" x14ac:dyDescent="0.2">
      <c r="A20" s="153" t="s">
        <v>20</v>
      </c>
      <c r="B20" s="153"/>
      <c r="G20" s="241">
        <f>G18-G19</f>
        <v>0</v>
      </c>
      <c r="H20" s="242"/>
      <c r="I20" s="241">
        <f>I18-I19</f>
        <v>0</v>
      </c>
      <c r="J20" s="243"/>
      <c r="K20" s="241">
        <f>K18-K19</f>
        <v>0</v>
      </c>
      <c r="L20" s="242"/>
      <c r="M20" s="241">
        <f>M18-M19</f>
        <v>0</v>
      </c>
      <c r="N20" s="242"/>
      <c r="O20" s="241">
        <f>O18-O19</f>
        <v>0</v>
      </c>
      <c r="P20" s="242"/>
      <c r="Q20" s="241">
        <f>Q18-Q19</f>
        <v>0</v>
      </c>
      <c r="R20" s="243"/>
      <c r="S20" s="241">
        <f>S18-S19</f>
        <v>0</v>
      </c>
      <c r="T20" s="243"/>
      <c r="U20" s="241">
        <f>U18-U19</f>
        <v>0</v>
      </c>
      <c r="V20" s="243"/>
      <c r="W20" s="241">
        <f>W18-W19</f>
        <v>0</v>
      </c>
      <c r="X20" s="241"/>
      <c r="Y20" s="241">
        <f>Y18-Y19</f>
        <v>0</v>
      </c>
      <c r="AA20" s="241">
        <f>SUM(G20:Y20)</f>
        <v>0</v>
      </c>
    </row>
    <row r="21" spans="1:27" s="16" customFormat="1" x14ac:dyDescent="0.2">
      <c r="A21" s="14"/>
      <c r="B21" s="12"/>
      <c r="C21" s="15"/>
      <c r="D21" s="12"/>
      <c r="E21" s="12"/>
      <c r="F21" s="12"/>
      <c r="G21" s="12"/>
      <c r="H21" s="83"/>
      <c r="I21" s="12"/>
      <c r="J21" s="82"/>
      <c r="K21" s="12"/>
      <c r="L21" s="83"/>
      <c r="M21" s="12"/>
      <c r="N21" s="83"/>
      <c r="O21" s="12"/>
      <c r="P21" s="83"/>
      <c r="Q21" s="12"/>
      <c r="R21" s="82"/>
      <c r="S21" s="12"/>
      <c r="T21" s="82"/>
      <c r="U21" s="12"/>
      <c r="V21" s="82"/>
      <c r="W21" s="12"/>
      <c r="X21" s="82"/>
      <c r="Y21" s="12"/>
      <c r="AA21" s="12"/>
    </row>
    <row r="22" spans="1:27" s="16" customFormat="1" x14ac:dyDescent="0.2">
      <c r="A22" s="390" t="s">
        <v>33</v>
      </c>
      <c r="B22" s="12"/>
      <c r="C22" s="12"/>
      <c r="D22" s="12"/>
      <c r="E22" s="12"/>
      <c r="F22" s="274"/>
      <c r="G22" s="317" t="s">
        <v>123</v>
      </c>
      <c r="H22" s="314"/>
      <c r="I22" s="317" t="s">
        <v>123</v>
      </c>
      <c r="J22" s="304"/>
      <c r="K22" s="317" t="s">
        <v>123</v>
      </c>
      <c r="L22" s="314"/>
      <c r="M22" s="317" t="s">
        <v>123</v>
      </c>
      <c r="N22" s="316"/>
      <c r="O22" s="317" t="s">
        <v>123</v>
      </c>
      <c r="P22" s="316"/>
      <c r="Q22" s="317" t="s">
        <v>123</v>
      </c>
      <c r="R22" s="316"/>
      <c r="S22" s="317" t="s">
        <v>123</v>
      </c>
      <c r="T22" s="316"/>
      <c r="U22" s="317" t="s">
        <v>123</v>
      </c>
      <c r="V22" s="316"/>
      <c r="W22" s="317" t="s">
        <v>123</v>
      </c>
      <c r="X22" s="316"/>
      <c r="Y22" s="317" t="s">
        <v>123</v>
      </c>
      <c r="Z22" s="86"/>
    </row>
    <row r="23" spans="1:27" s="16" customFormat="1" ht="15.75" customHeight="1" thickBot="1" x14ac:dyDescent="0.25">
      <c r="A23" s="393" t="s">
        <v>156</v>
      </c>
      <c r="B23" s="12"/>
      <c r="C23" s="12"/>
      <c r="D23" s="12"/>
      <c r="E23" s="12"/>
      <c r="F23" s="274"/>
      <c r="G23" s="391"/>
      <c r="H23" s="315"/>
      <c r="I23" s="391"/>
      <c r="J23" s="315"/>
      <c r="K23" s="391"/>
      <c r="L23" s="315"/>
      <c r="M23" s="391"/>
      <c r="N23" s="316"/>
      <c r="O23" s="391"/>
      <c r="P23" s="316"/>
      <c r="Q23" s="391"/>
      <c r="R23" s="316"/>
      <c r="S23" s="391"/>
      <c r="T23" s="316"/>
      <c r="U23" s="391"/>
      <c r="V23" s="316"/>
      <c r="W23" s="391"/>
      <c r="X23" s="316"/>
      <c r="Y23" s="391"/>
      <c r="Z23" s="86"/>
    </row>
    <row r="24" spans="1:27" s="16" customFormat="1" ht="16.149999999999999" customHeight="1" thickBot="1" x14ac:dyDescent="0.25">
      <c r="A24" s="394" t="s">
        <v>158</v>
      </c>
      <c r="B24" s="12"/>
      <c r="C24" s="12"/>
      <c r="D24" s="12"/>
      <c r="E24" s="12"/>
      <c r="F24" s="274"/>
      <c r="G24" s="392"/>
      <c r="H24" s="315"/>
      <c r="I24" s="392"/>
      <c r="J24" s="304"/>
      <c r="K24" s="392"/>
      <c r="L24" s="315"/>
      <c r="M24" s="392"/>
      <c r="N24" s="316"/>
      <c r="O24" s="392"/>
      <c r="P24" s="316"/>
      <c r="Q24" s="392"/>
      <c r="R24" s="316"/>
      <c r="S24" s="392"/>
      <c r="T24" s="316"/>
      <c r="U24" s="392"/>
      <c r="V24" s="316"/>
      <c r="W24" s="392"/>
      <c r="X24" s="316"/>
      <c r="Y24" s="392"/>
      <c r="Z24" s="86"/>
    </row>
    <row r="25" spans="1:27" s="16" customFormat="1" x14ac:dyDescent="0.2">
      <c r="A25" s="12"/>
      <c r="B25" s="12"/>
      <c r="C25" s="12"/>
      <c r="D25" s="12"/>
      <c r="E25" s="12"/>
      <c r="F25" s="274"/>
      <c r="G25" s="389"/>
      <c r="H25" s="315"/>
      <c r="I25" s="389"/>
      <c r="J25" s="304"/>
      <c r="K25" s="389"/>
      <c r="L25" s="315"/>
      <c r="M25" s="389"/>
      <c r="N25" s="316"/>
      <c r="O25" s="389"/>
      <c r="P25" s="316"/>
      <c r="Q25" s="389"/>
      <c r="R25" s="316"/>
      <c r="S25" s="389"/>
      <c r="T25" s="316"/>
      <c r="U25" s="389"/>
      <c r="V25" s="316"/>
      <c r="W25" s="389"/>
      <c r="X25" s="316"/>
      <c r="Y25" s="389"/>
      <c r="Z25" s="86"/>
    </row>
    <row r="26" spans="1:27" s="154" customFormat="1" ht="13.9" customHeight="1" x14ac:dyDescent="0.2">
      <c r="A26" s="171"/>
      <c r="B26" s="379" t="s">
        <v>151</v>
      </c>
      <c r="C26" s="380"/>
      <c r="D26" s="381"/>
      <c r="E26" s="382"/>
      <c r="F26" s="383"/>
      <c r="G26" s="384"/>
      <c r="H26" s="152"/>
      <c r="I26" s="166"/>
      <c r="J26" s="152"/>
      <c r="K26" s="166"/>
      <c r="L26" s="152"/>
      <c r="M26" s="166"/>
      <c r="N26" s="151"/>
      <c r="O26" s="166"/>
      <c r="P26" s="151"/>
      <c r="Q26" s="166"/>
      <c r="R26" s="151"/>
      <c r="S26" s="166"/>
      <c r="T26" s="151"/>
      <c r="U26" s="166"/>
      <c r="V26" s="151"/>
      <c r="W26" s="166"/>
      <c r="X26" s="151"/>
      <c r="Y26" s="166"/>
      <c r="Z26" s="151"/>
    </row>
    <row r="28" spans="1:27" s="170" customFormat="1" x14ac:dyDescent="0.2">
      <c r="A28" s="168"/>
      <c r="B28" s="168" t="s">
        <v>26</v>
      </c>
      <c r="C28" s="168" t="s">
        <v>65</v>
      </c>
      <c r="D28" s="168"/>
      <c r="E28" s="168"/>
      <c r="F28" s="274"/>
      <c r="G28" s="167">
        <f>IFERROR(G20/G23,0)</f>
        <v>0</v>
      </c>
      <c r="H28" s="425"/>
      <c r="I28" s="167">
        <f t="shared" ref="I28:Y28" si="1">IFERROR(I20/I23,0)</f>
        <v>0</v>
      </c>
      <c r="J28" s="425"/>
      <c r="K28" s="167">
        <f t="shared" si="1"/>
        <v>0</v>
      </c>
      <c r="L28" s="425"/>
      <c r="M28" s="167">
        <f t="shared" si="1"/>
        <v>0</v>
      </c>
      <c r="N28" s="425"/>
      <c r="O28" s="167">
        <f t="shared" si="1"/>
        <v>0</v>
      </c>
      <c r="P28" s="425"/>
      <c r="Q28" s="167">
        <f t="shared" si="1"/>
        <v>0</v>
      </c>
      <c r="R28" s="425"/>
      <c r="S28" s="167">
        <f t="shared" si="1"/>
        <v>0</v>
      </c>
      <c r="T28" s="425"/>
      <c r="U28" s="167">
        <f t="shared" si="1"/>
        <v>0</v>
      </c>
      <c r="V28" s="425"/>
      <c r="W28" s="167">
        <f t="shared" si="1"/>
        <v>0</v>
      </c>
      <c r="X28" s="425"/>
      <c r="Y28" s="167">
        <f t="shared" si="1"/>
        <v>0</v>
      </c>
      <c r="Z28" s="169"/>
    </row>
    <row r="29" spans="1:27" s="12" customFormat="1" ht="11.25" customHeight="1" x14ac:dyDescent="0.2">
      <c r="C29" s="14"/>
      <c r="E29" s="17"/>
      <c r="F29" s="274"/>
      <c r="G29" s="385"/>
      <c r="H29" s="78"/>
      <c r="I29" s="396"/>
      <c r="J29" s="78"/>
      <c r="K29" s="396"/>
      <c r="L29" s="78"/>
      <c r="M29" s="396"/>
      <c r="N29" s="143"/>
      <c r="O29" s="396"/>
      <c r="P29" s="143"/>
      <c r="Q29" s="396"/>
      <c r="R29" s="143"/>
      <c r="S29" s="396"/>
      <c r="T29" s="143"/>
      <c r="U29" s="396"/>
      <c r="V29" s="143"/>
      <c r="W29" s="396"/>
      <c r="X29" s="143"/>
      <c r="Y29" s="396"/>
      <c r="Z29" s="143"/>
    </row>
    <row r="30" spans="1:27" s="170" customFormat="1" ht="11.25" customHeight="1" x14ac:dyDescent="0.2">
      <c r="A30" s="168"/>
      <c r="B30" s="168" t="s">
        <v>28</v>
      </c>
      <c r="C30" s="168" t="s">
        <v>66</v>
      </c>
      <c r="D30" s="168"/>
      <c r="E30" s="168"/>
      <c r="F30" s="274"/>
      <c r="G30" s="167">
        <f>(1+57%)*G28</f>
        <v>0</v>
      </c>
      <c r="H30" s="425"/>
      <c r="I30" s="167">
        <f t="shared" ref="I30:Y30" si="2">(1+57%)*I28</f>
        <v>0</v>
      </c>
      <c r="J30" s="425"/>
      <c r="K30" s="167">
        <f t="shared" si="2"/>
        <v>0</v>
      </c>
      <c r="L30" s="425"/>
      <c r="M30" s="167">
        <f t="shared" si="2"/>
        <v>0</v>
      </c>
      <c r="N30" s="425"/>
      <c r="O30" s="167">
        <f t="shared" si="2"/>
        <v>0</v>
      </c>
      <c r="P30" s="425"/>
      <c r="Q30" s="167">
        <f t="shared" si="2"/>
        <v>0</v>
      </c>
      <c r="R30" s="425"/>
      <c r="S30" s="167">
        <f t="shared" si="2"/>
        <v>0</v>
      </c>
      <c r="T30" s="425"/>
      <c r="U30" s="167">
        <f t="shared" si="2"/>
        <v>0</v>
      </c>
      <c r="V30" s="425"/>
      <c r="W30" s="167">
        <f t="shared" si="2"/>
        <v>0</v>
      </c>
      <c r="X30" s="425"/>
      <c r="Y30" s="167">
        <f t="shared" si="2"/>
        <v>0</v>
      </c>
      <c r="Z30" s="169"/>
    </row>
    <row r="31" spans="1:27" s="12" customFormat="1" ht="11.25" customHeight="1" x14ac:dyDescent="0.2">
      <c r="B31" s="15"/>
      <c r="E31" s="17"/>
      <c r="F31" s="274"/>
      <c r="G31" s="166"/>
      <c r="H31" s="6"/>
      <c r="I31" s="166"/>
      <c r="J31" s="78"/>
      <c r="K31" s="166"/>
      <c r="L31" s="6"/>
      <c r="M31" s="166"/>
      <c r="N31" s="143"/>
      <c r="O31" s="166"/>
      <c r="P31" s="143"/>
      <c r="Q31" s="166"/>
      <c r="R31" s="143"/>
      <c r="S31" s="166"/>
      <c r="T31" s="143"/>
      <c r="U31" s="166"/>
      <c r="V31" s="143"/>
      <c r="W31" s="166"/>
      <c r="X31" s="143"/>
      <c r="Y31" s="166"/>
      <c r="Z31" s="143"/>
    </row>
    <row r="32" spans="1:27" s="12" customFormat="1" ht="11.25" customHeight="1" x14ac:dyDescent="0.2">
      <c r="B32" s="15"/>
      <c r="E32" s="278"/>
      <c r="F32" s="274"/>
      <c r="G32" s="166"/>
      <c r="H32" s="6"/>
      <c r="I32" s="166"/>
      <c r="J32" s="78"/>
      <c r="K32" s="166"/>
      <c r="L32" s="6"/>
      <c r="M32" s="166"/>
      <c r="N32" s="143"/>
      <c r="O32" s="166"/>
      <c r="P32" s="143"/>
      <c r="Q32" s="166"/>
      <c r="R32" s="143"/>
      <c r="S32" s="166"/>
      <c r="T32" s="143"/>
      <c r="U32" s="166"/>
      <c r="V32" s="143"/>
      <c r="W32" s="166"/>
      <c r="X32" s="143"/>
      <c r="Y32" s="166"/>
      <c r="Z32" s="143"/>
    </row>
    <row r="33" spans="1:26" s="12" customFormat="1" ht="13.9" customHeight="1" x14ac:dyDescent="0.2">
      <c r="B33" s="414" t="s">
        <v>169</v>
      </c>
      <c r="C33" s="415"/>
      <c r="D33" s="415"/>
      <c r="E33" s="416"/>
      <c r="F33" s="417"/>
      <c r="G33" s="418"/>
      <c r="H33" s="6"/>
      <c r="I33" s="166"/>
      <c r="J33" s="78"/>
      <c r="K33" s="166"/>
      <c r="L33" s="6"/>
      <c r="M33" s="166"/>
      <c r="N33" s="143"/>
      <c r="O33" s="166"/>
      <c r="P33" s="143"/>
      <c r="Q33" s="166"/>
      <c r="R33" s="143"/>
      <c r="S33" s="166"/>
      <c r="T33" s="143"/>
      <c r="U33" s="166"/>
      <c r="V33" s="143"/>
      <c r="W33" s="166"/>
      <c r="X33" s="143"/>
      <c r="Y33" s="166"/>
      <c r="Z33" s="143"/>
    </row>
    <row r="34" spans="1:26" s="16" customFormat="1" x14ac:dyDescent="0.2">
      <c r="A34" s="12"/>
      <c r="B34" s="12"/>
      <c r="C34" s="12"/>
      <c r="D34" s="12"/>
      <c r="E34" s="12"/>
      <c r="F34" s="274"/>
      <c r="G34" s="389"/>
      <c r="H34" s="314"/>
      <c r="I34" s="389"/>
      <c r="J34" s="304"/>
      <c r="K34" s="389"/>
      <c r="L34" s="314"/>
      <c r="M34" s="389"/>
      <c r="N34" s="316"/>
      <c r="O34" s="389"/>
      <c r="P34" s="316"/>
      <c r="Q34" s="389"/>
      <c r="R34" s="316"/>
      <c r="S34" s="389"/>
      <c r="T34" s="316"/>
      <c r="U34" s="389"/>
      <c r="V34" s="316"/>
      <c r="W34" s="389"/>
      <c r="X34" s="316"/>
      <c r="Y34" s="389"/>
      <c r="Z34" s="86"/>
    </row>
    <row r="35" spans="1:26" s="280" customFormat="1" ht="11.25" customHeight="1" x14ac:dyDescent="0.2">
      <c r="B35" s="280" t="s">
        <v>152</v>
      </c>
      <c r="F35" s="279" t="s">
        <v>124</v>
      </c>
      <c r="H35" s="279" t="s">
        <v>124</v>
      </c>
      <c r="I35" s="282"/>
      <c r="J35" s="279" t="s">
        <v>124</v>
      </c>
      <c r="L35" s="279" t="s">
        <v>124</v>
      </c>
      <c r="N35" s="279" t="s">
        <v>124</v>
      </c>
      <c r="P35" s="279" t="s">
        <v>124</v>
      </c>
      <c r="R35" s="279" t="s">
        <v>124</v>
      </c>
      <c r="T35" s="279" t="s">
        <v>124</v>
      </c>
      <c r="V35" s="279" t="s">
        <v>124</v>
      </c>
      <c r="X35" s="279" t="s">
        <v>124</v>
      </c>
      <c r="Z35" s="281"/>
    </row>
    <row r="36" spans="1:26" s="154" customFormat="1" ht="11.25" customHeight="1" x14ac:dyDescent="0.2">
      <c r="A36" s="171"/>
      <c r="C36" s="154" t="s">
        <v>69</v>
      </c>
      <c r="E36" s="323" t="s">
        <v>142</v>
      </c>
      <c r="F36" s="324"/>
      <c r="G36" s="290">
        <f>F36*$G$23</f>
        <v>0</v>
      </c>
      <c r="H36" s="324"/>
      <c r="I36" s="291">
        <f>H36*$I$23</f>
        <v>0</v>
      </c>
      <c r="J36" s="324"/>
      <c r="K36" s="291">
        <f>J36*$K$23</f>
        <v>0</v>
      </c>
      <c r="L36" s="324"/>
      <c r="M36" s="291">
        <f>L36*$M$23</f>
        <v>0</v>
      </c>
      <c r="N36" s="324"/>
      <c r="O36" s="291">
        <f>N36*$O$23</f>
        <v>0</v>
      </c>
      <c r="P36" s="324"/>
      <c r="Q36" s="291">
        <f>P36*$Q$23</f>
        <v>0</v>
      </c>
      <c r="R36" s="324"/>
      <c r="S36" s="291">
        <f>R36*$S$23</f>
        <v>0</v>
      </c>
      <c r="T36" s="324"/>
      <c r="U36" s="291">
        <f>T36*$U$23</f>
        <v>0</v>
      </c>
      <c r="V36" s="324"/>
      <c r="W36" s="291">
        <f>V36*$W$23</f>
        <v>0</v>
      </c>
      <c r="X36" s="324"/>
      <c r="Y36" s="291">
        <f>X36*$Y$23</f>
        <v>0</v>
      </c>
      <c r="Z36" s="151"/>
    </row>
    <row r="37" spans="1:26" s="154" customFormat="1" ht="11.25" customHeight="1" x14ac:dyDescent="0.2">
      <c r="A37" s="171"/>
      <c r="C37" s="154" t="s">
        <v>70</v>
      </c>
      <c r="E37" s="323" t="s">
        <v>144</v>
      </c>
      <c r="F37" s="324"/>
      <c r="G37" s="290">
        <f t="shared" ref="G37:G39" si="3">F37*$G$23</f>
        <v>0</v>
      </c>
      <c r="H37" s="324"/>
      <c r="I37" s="291">
        <f t="shared" ref="I37:I39" si="4">H37*$I$23</f>
        <v>0</v>
      </c>
      <c r="J37" s="324"/>
      <c r="K37" s="291">
        <f t="shared" ref="K37:K39" si="5">J37*$K$23</f>
        <v>0</v>
      </c>
      <c r="L37" s="324"/>
      <c r="M37" s="291">
        <f t="shared" ref="M37:M39" si="6">L37*$M$23</f>
        <v>0</v>
      </c>
      <c r="N37" s="324"/>
      <c r="O37" s="291">
        <f t="shared" ref="O37:O39" si="7">N37*$O$23</f>
        <v>0</v>
      </c>
      <c r="P37" s="324"/>
      <c r="Q37" s="291">
        <f t="shared" ref="Q37:Q39" si="8">P37*$Q$23</f>
        <v>0</v>
      </c>
      <c r="R37" s="324"/>
      <c r="S37" s="291">
        <f t="shared" ref="S37:S39" si="9">R37*$S$23</f>
        <v>0</v>
      </c>
      <c r="T37" s="324"/>
      <c r="U37" s="291">
        <f t="shared" ref="U37:U39" si="10">T37*$U$23</f>
        <v>0</v>
      </c>
      <c r="V37" s="324"/>
      <c r="W37" s="291">
        <f t="shared" ref="W37:W39" si="11">V37*$W$23</f>
        <v>0</v>
      </c>
      <c r="X37" s="324"/>
      <c r="Y37" s="291">
        <f t="shared" ref="Y37:Y39" si="12">X37*$Y$23</f>
        <v>0</v>
      </c>
      <c r="Z37" s="151"/>
    </row>
    <row r="38" spans="1:26" s="154" customFormat="1" ht="11.25" customHeight="1" x14ac:dyDescent="0.2">
      <c r="A38" s="171"/>
      <c r="C38" s="154" t="s">
        <v>71</v>
      </c>
      <c r="E38" s="323" t="s">
        <v>125</v>
      </c>
      <c r="F38" s="324"/>
      <c r="G38" s="290">
        <f t="shared" si="3"/>
        <v>0</v>
      </c>
      <c r="H38" s="324"/>
      <c r="I38" s="291">
        <f t="shared" si="4"/>
        <v>0</v>
      </c>
      <c r="J38" s="324"/>
      <c r="K38" s="291">
        <f t="shared" si="5"/>
        <v>0</v>
      </c>
      <c r="L38" s="324"/>
      <c r="M38" s="291">
        <f t="shared" si="6"/>
        <v>0</v>
      </c>
      <c r="N38" s="324"/>
      <c r="O38" s="291">
        <f t="shared" si="7"/>
        <v>0</v>
      </c>
      <c r="P38" s="324"/>
      <c r="Q38" s="291">
        <f t="shared" si="8"/>
        <v>0</v>
      </c>
      <c r="R38" s="324"/>
      <c r="S38" s="291">
        <f t="shared" si="9"/>
        <v>0</v>
      </c>
      <c r="T38" s="324"/>
      <c r="U38" s="291">
        <f t="shared" si="10"/>
        <v>0</v>
      </c>
      <c r="V38" s="324"/>
      <c r="W38" s="291">
        <f t="shared" si="11"/>
        <v>0</v>
      </c>
      <c r="X38" s="324"/>
      <c r="Y38" s="291">
        <f t="shared" si="12"/>
        <v>0</v>
      </c>
      <c r="Z38" s="151"/>
    </row>
    <row r="39" spans="1:26" s="154" customFormat="1" ht="11.25" customHeight="1" x14ac:dyDescent="0.2">
      <c r="A39" s="171"/>
      <c r="C39" s="154" t="s">
        <v>72</v>
      </c>
      <c r="E39" s="323" t="s">
        <v>139</v>
      </c>
      <c r="F39" s="324"/>
      <c r="G39" s="290">
        <f t="shared" si="3"/>
        <v>0</v>
      </c>
      <c r="H39" s="324"/>
      <c r="I39" s="291">
        <f t="shared" si="4"/>
        <v>0</v>
      </c>
      <c r="J39" s="324"/>
      <c r="K39" s="291">
        <f t="shared" si="5"/>
        <v>0</v>
      </c>
      <c r="L39" s="324"/>
      <c r="M39" s="291">
        <f t="shared" si="6"/>
        <v>0</v>
      </c>
      <c r="N39" s="324"/>
      <c r="O39" s="291">
        <f t="shared" si="7"/>
        <v>0</v>
      </c>
      <c r="P39" s="324"/>
      <c r="Q39" s="291">
        <f t="shared" si="8"/>
        <v>0</v>
      </c>
      <c r="R39" s="324"/>
      <c r="S39" s="291">
        <f t="shared" si="9"/>
        <v>0</v>
      </c>
      <c r="T39" s="324"/>
      <c r="U39" s="291">
        <f t="shared" si="10"/>
        <v>0</v>
      </c>
      <c r="V39" s="324"/>
      <c r="W39" s="291">
        <f t="shared" si="11"/>
        <v>0</v>
      </c>
      <c r="X39" s="324"/>
      <c r="Y39" s="291">
        <f t="shared" si="12"/>
        <v>0</v>
      </c>
      <c r="Z39" s="151"/>
    </row>
    <row r="40" spans="1:26" s="12" customFormat="1" ht="11.25" customHeight="1" x14ac:dyDescent="0.2">
      <c r="B40" s="149" t="s">
        <v>87</v>
      </c>
      <c r="F40" s="284">
        <f t="shared" ref="F40:Y40" si="13">SUM(F36:F39)</f>
        <v>0</v>
      </c>
      <c r="G40" s="283">
        <f t="shared" si="13"/>
        <v>0</v>
      </c>
      <c r="H40" s="284">
        <f t="shared" si="13"/>
        <v>0</v>
      </c>
      <c r="I40" s="283">
        <f t="shared" si="13"/>
        <v>0</v>
      </c>
      <c r="J40" s="284">
        <f t="shared" si="13"/>
        <v>0</v>
      </c>
      <c r="K40" s="283">
        <f t="shared" si="13"/>
        <v>0</v>
      </c>
      <c r="L40" s="284">
        <f t="shared" si="13"/>
        <v>0</v>
      </c>
      <c r="M40" s="283">
        <f t="shared" si="13"/>
        <v>0</v>
      </c>
      <c r="N40" s="284">
        <f t="shared" si="13"/>
        <v>0</v>
      </c>
      <c r="O40" s="283">
        <f t="shared" si="13"/>
        <v>0</v>
      </c>
      <c r="P40" s="284">
        <f t="shared" si="13"/>
        <v>0</v>
      </c>
      <c r="Q40" s="283">
        <f t="shared" si="13"/>
        <v>0</v>
      </c>
      <c r="R40" s="284">
        <f t="shared" si="13"/>
        <v>0</v>
      </c>
      <c r="S40" s="283">
        <f t="shared" si="13"/>
        <v>0</v>
      </c>
      <c r="T40" s="284">
        <f t="shared" si="13"/>
        <v>0</v>
      </c>
      <c r="U40" s="283">
        <f t="shared" si="13"/>
        <v>0</v>
      </c>
      <c r="V40" s="284">
        <f t="shared" si="13"/>
        <v>0</v>
      </c>
      <c r="W40" s="283">
        <f t="shared" si="13"/>
        <v>0</v>
      </c>
      <c r="X40" s="284">
        <f t="shared" si="13"/>
        <v>0</v>
      </c>
      <c r="Y40" s="283">
        <f t="shared" si="13"/>
        <v>0</v>
      </c>
      <c r="Z40" s="143"/>
    </row>
    <row r="41" spans="1:26" s="16" customFormat="1" x14ac:dyDescent="0.2">
      <c r="A41" s="12"/>
      <c r="B41" s="12"/>
      <c r="C41" s="12"/>
      <c r="D41" s="12"/>
      <c r="E41" s="12"/>
      <c r="F41" s="12"/>
      <c r="G41" s="143"/>
      <c r="H41" s="83"/>
      <c r="I41" s="143"/>
      <c r="J41" s="78"/>
      <c r="K41" s="143"/>
      <c r="L41" s="83"/>
      <c r="M41" s="143"/>
      <c r="N41" s="86"/>
      <c r="O41" s="143"/>
      <c r="P41" s="86"/>
      <c r="Q41" s="143"/>
      <c r="R41" s="86"/>
      <c r="S41" s="143"/>
      <c r="T41" s="86"/>
      <c r="U41" s="143"/>
      <c r="V41" s="86"/>
      <c r="W41" s="143"/>
      <c r="X41" s="86"/>
      <c r="Y41" s="143"/>
    </row>
    <row r="42" spans="1:26" s="154" customFormat="1" ht="13.9" customHeight="1" x14ac:dyDescent="0.2">
      <c r="A42" s="171"/>
      <c r="B42" s="408" t="s">
        <v>177</v>
      </c>
      <c r="C42" s="409"/>
      <c r="D42" s="410"/>
      <c r="E42" s="411"/>
      <c r="F42" s="412"/>
      <c r="G42" s="413"/>
      <c r="H42" s="152"/>
      <c r="I42" s="166"/>
      <c r="J42" s="152"/>
      <c r="K42" s="166"/>
      <c r="L42" s="152"/>
      <c r="M42" s="166"/>
      <c r="N42" s="151"/>
      <c r="O42" s="166"/>
      <c r="P42" s="151"/>
      <c r="Q42" s="166"/>
      <c r="R42" s="151"/>
      <c r="S42" s="166"/>
      <c r="T42" s="151"/>
      <c r="U42" s="166"/>
      <c r="V42" s="151"/>
      <c r="W42" s="166"/>
      <c r="X42" s="151"/>
      <c r="Y42" s="166"/>
      <c r="Z42" s="151"/>
    </row>
    <row r="43" spans="1:26" s="12" customFormat="1" ht="11.25" customHeight="1" x14ac:dyDescent="0.2">
      <c r="B43" s="149"/>
      <c r="F43" s="276"/>
      <c r="G43" s="14"/>
      <c r="H43" s="6"/>
      <c r="I43" s="14"/>
      <c r="J43" s="78"/>
      <c r="K43" s="14"/>
      <c r="L43" s="6"/>
      <c r="M43" s="14"/>
      <c r="N43" s="143"/>
      <c r="O43" s="14"/>
      <c r="P43" s="143"/>
      <c r="Q43" s="14"/>
      <c r="R43" s="143"/>
      <c r="S43" s="14"/>
      <c r="T43" s="143"/>
      <c r="U43" s="14"/>
      <c r="V43" s="143"/>
      <c r="W43" s="14"/>
      <c r="X43" s="143"/>
      <c r="Y43" s="14"/>
      <c r="Z43" s="143"/>
    </row>
    <row r="44" spans="1:26" s="280" customFormat="1" ht="11.25" customHeight="1" x14ac:dyDescent="0.2">
      <c r="B44" s="438" t="s">
        <v>160</v>
      </c>
      <c r="C44" s="438"/>
      <c r="D44" s="438"/>
      <c r="E44" s="438"/>
      <c r="F44" s="439"/>
      <c r="G44" s="438"/>
      <c r="H44" s="439"/>
      <c r="I44" s="438"/>
      <c r="J44" s="439"/>
      <c r="K44" s="438"/>
      <c r="L44" s="439"/>
      <c r="M44" s="438"/>
      <c r="N44" s="439"/>
      <c r="O44" s="438"/>
      <c r="P44" s="439"/>
      <c r="Q44" s="438"/>
      <c r="R44" s="440"/>
      <c r="S44" s="438"/>
      <c r="T44" s="440"/>
      <c r="U44" s="438"/>
      <c r="V44" s="440"/>
      <c r="W44" s="438"/>
      <c r="X44" s="440"/>
      <c r="Y44" s="438"/>
      <c r="Z44" s="281"/>
    </row>
    <row r="45" spans="1:26" s="154" customFormat="1" ht="11.25" customHeight="1" x14ac:dyDescent="0.2">
      <c r="A45" s="171"/>
      <c r="B45" s="441"/>
      <c r="C45" s="441" t="s">
        <v>69</v>
      </c>
      <c r="D45" s="441"/>
      <c r="E45" s="436" t="str">
        <f>E36</f>
        <v>Internal - Exploratory Researcher</v>
      </c>
      <c r="F45" s="442"/>
      <c r="G45" s="426">
        <f>IFERROR(G51/G36,0)</f>
        <v>0</v>
      </c>
      <c r="H45" s="427"/>
      <c r="I45" s="426">
        <f t="shared" ref="I45:Y48" si="14">IFERROR(I51/I36,0)</f>
        <v>0</v>
      </c>
      <c r="J45" s="427"/>
      <c r="K45" s="426">
        <f t="shared" si="14"/>
        <v>0</v>
      </c>
      <c r="L45" s="427"/>
      <c r="M45" s="426">
        <f t="shared" si="14"/>
        <v>0</v>
      </c>
      <c r="N45" s="427"/>
      <c r="O45" s="426">
        <f t="shared" si="14"/>
        <v>0</v>
      </c>
      <c r="P45" s="427"/>
      <c r="Q45" s="426">
        <f t="shared" si="14"/>
        <v>0</v>
      </c>
      <c r="R45" s="427"/>
      <c r="S45" s="426">
        <f t="shared" si="14"/>
        <v>0</v>
      </c>
      <c r="T45" s="427"/>
      <c r="U45" s="426">
        <f t="shared" si="14"/>
        <v>0</v>
      </c>
      <c r="V45" s="427"/>
      <c r="W45" s="426">
        <f t="shared" si="14"/>
        <v>0</v>
      </c>
      <c r="X45" s="427"/>
      <c r="Y45" s="426">
        <f t="shared" si="14"/>
        <v>0</v>
      </c>
      <c r="Z45" s="151"/>
    </row>
    <row r="46" spans="1:26" s="154" customFormat="1" ht="11.25" customHeight="1" x14ac:dyDescent="0.2">
      <c r="A46" s="171"/>
      <c r="B46" s="441"/>
      <c r="C46" s="441" t="s">
        <v>70</v>
      </c>
      <c r="D46" s="441"/>
      <c r="E46" s="436" t="str">
        <f>E37</f>
        <v>Internal - NU Sponsored Research</v>
      </c>
      <c r="F46" s="442"/>
      <c r="G46" s="426">
        <f t="shared" ref="G46:U48" si="15">IFERROR(G52/G37,0)</f>
        <v>0</v>
      </c>
      <c r="H46" s="427"/>
      <c r="I46" s="426">
        <f t="shared" si="15"/>
        <v>0</v>
      </c>
      <c r="J46" s="427"/>
      <c r="K46" s="426">
        <f t="shared" si="15"/>
        <v>0</v>
      </c>
      <c r="L46" s="427"/>
      <c r="M46" s="426">
        <f t="shared" si="15"/>
        <v>0</v>
      </c>
      <c r="N46" s="427"/>
      <c r="O46" s="426">
        <f t="shared" si="15"/>
        <v>0</v>
      </c>
      <c r="P46" s="427"/>
      <c r="Q46" s="426">
        <f t="shared" si="15"/>
        <v>0</v>
      </c>
      <c r="R46" s="427"/>
      <c r="S46" s="426">
        <f t="shared" si="15"/>
        <v>0</v>
      </c>
      <c r="T46" s="427"/>
      <c r="U46" s="426">
        <f t="shared" si="15"/>
        <v>0</v>
      </c>
      <c r="V46" s="427"/>
      <c r="W46" s="426">
        <f t="shared" si="14"/>
        <v>0</v>
      </c>
      <c r="X46" s="427"/>
      <c r="Y46" s="426">
        <f t="shared" si="14"/>
        <v>0</v>
      </c>
      <c r="Z46" s="151"/>
    </row>
    <row r="47" spans="1:26" s="154" customFormat="1" ht="11.25" customHeight="1" x14ac:dyDescent="0.2">
      <c r="A47" s="171"/>
      <c r="B47" s="441"/>
      <c r="C47" s="441" t="s">
        <v>71</v>
      </c>
      <c r="D47" s="441"/>
      <c r="E47" s="436" t="str">
        <f>E38</f>
        <v>External</v>
      </c>
      <c r="F47" s="442"/>
      <c r="G47" s="426">
        <f t="shared" si="15"/>
        <v>0</v>
      </c>
      <c r="H47" s="427"/>
      <c r="I47" s="426">
        <f t="shared" si="14"/>
        <v>0</v>
      </c>
      <c r="J47" s="427"/>
      <c r="K47" s="426">
        <f t="shared" si="14"/>
        <v>0</v>
      </c>
      <c r="L47" s="427"/>
      <c r="M47" s="426">
        <f t="shared" si="14"/>
        <v>0</v>
      </c>
      <c r="N47" s="427"/>
      <c r="O47" s="426">
        <f t="shared" si="14"/>
        <v>0</v>
      </c>
      <c r="P47" s="427"/>
      <c r="Q47" s="426">
        <f t="shared" si="14"/>
        <v>0</v>
      </c>
      <c r="R47" s="427"/>
      <c r="S47" s="426">
        <f t="shared" si="14"/>
        <v>0</v>
      </c>
      <c r="T47" s="427"/>
      <c r="U47" s="426">
        <f t="shared" si="14"/>
        <v>0</v>
      </c>
      <c r="V47" s="427"/>
      <c r="W47" s="426">
        <f t="shared" si="14"/>
        <v>0</v>
      </c>
      <c r="X47" s="427"/>
      <c r="Y47" s="426">
        <f t="shared" si="14"/>
        <v>0</v>
      </c>
      <c r="Z47" s="151"/>
    </row>
    <row r="48" spans="1:26" s="154" customFormat="1" ht="11.25" customHeight="1" x14ac:dyDescent="0.2">
      <c r="A48" s="171"/>
      <c r="B48" s="441"/>
      <c r="C48" s="441" t="s">
        <v>72</v>
      </c>
      <c r="D48" s="441"/>
      <c r="E48" s="436" t="str">
        <f>E39</f>
        <v>Strategic Partner</v>
      </c>
      <c r="F48" s="442"/>
      <c r="G48" s="426">
        <f t="shared" si="15"/>
        <v>0</v>
      </c>
      <c r="H48" s="427"/>
      <c r="I48" s="426">
        <f t="shared" si="14"/>
        <v>0</v>
      </c>
      <c r="J48" s="427"/>
      <c r="K48" s="426">
        <f t="shared" si="14"/>
        <v>0</v>
      </c>
      <c r="L48" s="427"/>
      <c r="M48" s="426">
        <f t="shared" si="14"/>
        <v>0</v>
      </c>
      <c r="N48" s="427"/>
      <c r="O48" s="426">
        <f t="shared" si="14"/>
        <v>0</v>
      </c>
      <c r="P48" s="427"/>
      <c r="Q48" s="426">
        <f t="shared" si="14"/>
        <v>0</v>
      </c>
      <c r="R48" s="427"/>
      <c r="S48" s="426">
        <f t="shared" si="14"/>
        <v>0</v>
      </c>
      <c r="T48" s="427"/>
      <c r="U48" s="426">
        <f t="shared" si="14"/>
        <v>0</v>
      </c>
      <c r="V48" s="427"/>
      <c r="W48" s="426">
        <f t="shared" si="14"/>
        <v>0</v>
      </c>
      <c r="X48" s="427"/>
      <c r="Y48" s="426">
        <f t="shared" si="14"/>
        <v>0</v>
      </c>
      <c r="Z48" s="151"/>
    </row>
    <row r="49" spans="1:26" x14ac:dyDescent="0.2">
      <c r="B49" s="428"/>
      <c r="C49" s="428"/>
      <c r="D49" s="428"/>
      <c r="E49" s="428"/>
      <c r="F49" s="429"/>
      <c r="G49" s="428"/>
      <c r="H49" s="429"/>
      <c r="I49" s="428"/>
      <c r="J49" s="429"/>
      <c r="K49" s="428"/>
      <c r="L49" s="429"/>
      <c r="M49" s="428"/>
      <c r="N49" s="429"/>
      <c r="O49" s="428"/>
      <c r="P49" s="429"/>
      <c r="Q49" s="428"/>
      <c r="R49" s="430"/>
      <c r="S49" s="428"/>
      <c r="T49" s="430"/>
      <c r="U49" s="428"/>
      <c r="V49" s="430"/>
      <c r="W49" s="428"/>
      <c r="X49" s="430"/>
      <c r="Y49" s="428"/>
      <c r="Z49" s="20"/>
    </row>
    <row r="50" spans="1:26" s="286" customFormat="1" x14ac:dyDescent="0.2">
      <c r="A50" s="285"/>
      <c r="B50" s="443" t="s">
        <v>161</v>
      </c>
      <c r="C50" s="431"/>
      <c r="D50" s="431"/>
      <c r="E50" s="431"/>
      <c r="F50" s="444"/>
      <c r="G50" s="431"/>
      <c r="H50" s="432"/>
      <c r="I50" s="431"/>
      <c r="J50" s="433"/>
      <c r="K50" s="431"/>
      <c r="L50" s="432"/>
      <c r="M50" s="431"/>
      <c r="N50" s="434"/>
      <c r="O50" s="431"/>
      <c r="P50" s="432"/>
      <c r="Q50" s="431"/>
      <c r="R50" s="433"/>
      <c r="S50" s="431"/>
      <c r="T50" s="433"/>
      <c r="U50" s="431"/>
      <c r="V50" s="433"/>
      <c r="W50" s="431"/>
      <c r="X50" s="433"/>
      <c r="Y50" s="431"/>
      <c r="Z50" s="287"/>
    </row>
    <row r="51" spans="1:26" s="154" customFormat="1" ht="11.25" customHeight="1" x14ac:dyDescent="0.2">
      <c r="A51" s="171"/>
      <c r="B51" s="441"/>
      <c r="C51" s="441" t="s">
        <v>69</v>
      </c>
      <c r="D51" s="441"/>
      <c r="E51" s="436" t="str">
        <f>E36</f>
        <v>Internal - Exploratory Researcher</v>
      </c>
      <c r="F51" s="442"/>
      <c r="G51" s="426">
        <f>(G20*F36)*1.1</f>
        <v>0</v>
      </c>
      <c r="H51" s="427"/>
      <c r="I51" s="426">
        <f>(I20*H36)*1.1</f>
        <v>0</v>
      </c>
      <c r="J51" s="427"/>
      <c r="K51" s="426">
        <f>(K20*J36)*1.1</f>
        <v>0</v>
      </c>
      <c r="L51" s="427"/>
      <c r="M51" s="426">
        <f>(M20*L36)*1.1</f>
        <v>0</v>
      </c>
      <c r="N51" s="427"/>
      <c r="O51" s="426">
        <f>(O20*N36)*1.1</f>
        <v>0</v>
      </c>
      <c r="P51" s="427"/>
      <c r="Q51" s="426">
        <f>(Q20*P36)*1.1</f>
        <v>0</v>
      </c>
      <c r="R51" s="427"/>
      <c r="S51" s="426">
        <f>(S20*R36)*1.1</f>
        <v>0</v>
      </c>
      <c r="T51" s="427"/>
      <c r="U51" s="426">
        <f>(U20*T36)*1.1</f>
        <v>0</v>
      </c>
      <c r="V51" s="427"/>
      <c r="W51" s="426">
        <f>(W20*V36)*1.1</f>
        <v>0</v>
      </c>
      <c r="X51" s="427"/>
      <c r="Y51" s="426">
        <f>(Y20*X36)*1.1</f>
        <v>0</v>
      </c>
      <c r="Z51" s="151"/>
    </row>
    <row r="52" spans="1:26" s="154" customFormat="1" ht="11.25" customHeight="1" x14ac:dyDescent="0.2">
      <c r="A52" s="171"/>
      <c r="B52" s="441"/>
      <c r="C52" s="441" t="s">
        <v>70</v>
      </c>
      <c r="D52" s="441"/>
      <c r="E52" s="436" t="str">
        <f>E37</f>
        <v>Internal - NU Sponsored Research</v>
      </c>
      <c r="F52" s="442"/>
      <c r="G52" s="426">
        <f>(F37*G20)*1</f>
        <v>0</v>
      </c>
      <c r="H52" s="427"/>
      <c r="I52" s="426">
        <f>(H37*I20)*1</f>
        <v>0</v>
      </c>
      <c r="J52" s="427"/>
      <c r="K52" s="426">
        <f>(J37*K20)*1</f>
        <v>0</v>
      </c>
      <c r="L52" s="427"/>
      <c r="M52" s="426">
        <f>(L37*M20)*1</f>
        <v>0</v>
      </c>
      <c r="N52" s="427"/>
      <c r="O52" s="426">
        <f>(N37*O20)*1</f>
        <v>0</v>
      </c>
      <c r="P52" s="427"/>
      <c r="Q52" s="426">
        <f>(P37*Q20)*1</f>
        <v>0</v>
      </c>
      <c r="R52" s="427"/>
      <c r="S52" s="426">
        <f>(R37*S20)*1</f>
        <v>0</v>
      </c>
      <c r="T52" s="427"/>
      <c r="U52" s="426">
        <f>(T37*U20)*1</f>
        <v>0</v>
      </c>
      <c r="V52" s="427"/>
      <c r="W52" s="426">
        <f>(V37*W20)*1</f>
        <v>0</v>
      </c>
      <c r="X52" s="427"/>
      <c r="Y52" s="426">
        <f>(X37*Y20)*1</f>
        <v>0</v>
      </c>
      <c r="Z52" s="151"/>
    </row>
    <row r="53" spans="1:26" s="154" customFormat="1" ht="11.25" customHeight="1" x14ac:dyDescent="0.2">
      <c r="A53" s="171"/>
      <c r="B53" s="441"/>
      <c r="C53" s="441" t="s">
        <v>71</v>
      </c>
      <c r="D53" s="441"/>
      <c r="E53" s="436" t="str">
        <f>E38</f>
        <v>External</v>
      </c>
      <c r="F53" s="442"/>
      <c r="G53" s="426">
        <f>(F38*G20)*1.57</f>
        <v>0</v>
      </c>
      <c r="H53" s="427"/>
      <c r="I53" s="426">
        <f>(H38*I20)*1.57</f>
        <v>0</v>
      </c>
      <c r="J53" s="427"/>
      <c r="K53" s="426">
        <f>(J38*K20)*1.57</f>
        <v>0</v>
      </c>
      <c r="L53" s="427"/>
      <c r="M53" s="426">
        <f>(L38*M20)*1.57</f>
        <v>0</v>
      </c>
      <c r="N53" s="427"/>
      <c r="O53" s="426">
        <f>(N38*O20)*1.57</f>
        <v>0</v>
      </c>
      <c r="P53" s="427"/>
      <c r="Q53" s="426">
        <f>(P38*Q20)*1.57</f>
        <v>0</v>
      </c>
      <c r="R53" s="427"/>
      <c r="S53" s="426">
        <f>(R38*S20)*1.57</f>
        <v>0</v>
      </c>
      <c r="T53" s="427"/>
      <c r="U53" s="426">
        <f>(T38*U20)*1.57</f>
        <v>0</v>
      </c>
      <c r="V53" s="427"/>
      <c r="W53" s="426">
        <f>(V38*W20)*1.57</f>
        <v>0</v>
      </c>
      <c r="X53" s="427"/>
      <c r="Y53" s="426">
        <f>(X38*Y20)*1.57</f>
        <v>0</v>
      </c>
      <c r="Z53" s="151"/>
    </row>
    <row r="54" spans="1:26" s="154" customFormat="1" ht="11.25" customHeight="1" x14ac:dyDescent="0.2">
      <c r="A54" s="171"/>
      <c r="B54" s="441"/>
      <c r="C54" s="441" t="s">
        <v>72</v>
      </c>
      <c r="D54" s="441"/>
      <c r="E54" s="436" t="str">
        <f>E39</f>
        <v>Strategic Partner</v>
      </c>
      <c r="F54" s="442"/>
      <c r="G54" s="426">
        <f>(F39*G20)*1</f>
        <v>0</v>
      </c>
      <c r="H54" s="427"/>
      <c r="I54" s="426">
        <f>(H39*I20)*1</f>
        <v>0</v>
      </c>
      <c r="J54" s="427"/>
      <c r="K54" s="426">
        <f>(J39*K20)*1</f>
        <v>0</v>
      </c>
      <c r="L54" s="427"/>
      <c r="M54" s="426">
        <f>(L39*M20)*1</f>
        <v>0</v>
      </c>
      <c r="N54" s="427"/>
      <c r="O54" s="426">
        <f>(N39*O20)*1</f>
        <v>0</v>
      </c>
      <c r="P54" s="427"/>
      <c r="Q54" s="426">
        <f>(P39*Q20)*1</f>
        <v>0</v>
      </c>
      <c r="R54" s="427"/>
      <c r="S54" s="426">
        <f>(R39*S20)*1</f>
        <v>0</v>
      </c>
      <c r="T54" s="427"/>
      <c r="U54" s="426">
        <f>(T39*U20)*1</f>
        <v>0</v>
      </c>
      <c r="V54" s="427"/>
      <c r="W54" s="426">
        <f>(V39*W20)*1</f>
        <v>0</v>
      </c>
      <c r="X54" s="427"/>
      <c r="Y54" s="426">
        <f>(X39*Y20)*1</f>
        <v>0</v>
      </c>
      <c r="Z54" s="151"/>
    </row>
    <row r="55" spans="1:26" x14ac:dyDescent="0.2">
      <c r="B55" s="428"/>
      <c r="C55" s="428"/>
      <c r="D55" s="428"/>
      <c r="E55" s="428"/>
      <c r="F55" s="445"/>
      <c r="G55" s="428"/>
      <c r="H55" s="435"/>
      <c r="I55" s="428"/>
      <c r="J55" s="430"/>
      <c r="K55" s="428"/>
      <c r="L55" s="435"/>
      <c r="M55" s="428"/>
      <c r="N55" s="435"/>
      <c r="O55" s="428"/>
      <c r="P55" s="435"/>
      <c r="Q55" s="428"/>
      <c r="R55" s="430"/>
      <c r="S55" s="428"/>
      <c r="T55" s="430"/>
      <c r="U55" s="428"/>
      <c r="V55" s="430"/>
      <c r="W55" s="428"/>
      <c r="X55" s="430"/>
      <c r="Y55" s="428"/>
      <c r="Z55" s="20"/>
    </row>
    <row r="56" spans="1:26" x14ac:dyDescent="0.2">
      <c r="B56" s="428"/>
      <c r="C56" s="428"/>
      <c r="D56" s="428"/>
      <c r="E56" s="431" t="s">
        <v>162</v>
      </c>
      <c r="F56" s="445"/>
      <c r="G56" s="426">
        <f>SUM(G51:G54)</f>
        <v>0</v>
      </c>
      <c r="H56" s="435"/>
      <c r="I56" s="426">
        <f>SUM(I51:I54)</f>
        <v>0</v>
      </c>
      <c r="J56" s="430"/>
      <c r="K56" s="426">
        <f>SUM(K51:K54)</f>
        <v>0</v>
      </c>
      <c r="L56" s="435"/>
      <c r="M56" s="426">
        <f>SUM(M51:M54)</f>
        <v>0</v>
      </c>
      <c r="N56" s="435"/>
      <c r="O56" s="426">
        <f>SUM(O51:O54)</f>
        <v>0</v>
      </c>
      <c r="P56" s="435"/>
      <c r="Q56" s="426">
        <f>SUM(Q51:Q54)</f>
        <v>0</v>
      </c>
      <c r="R56" s="430"/>
      <c r="S56" s="426">
        <f>SUM(S51:S54)</f>
        <v>0</v>
      </c>
      <c r="T56" s="430"/>
      <c r="U56" s="426">
        <f>SUM(U51:U54)</f>
        <v>0</v>
      </c>
      <c r="V56" s="430"/>
      <c r="W56" s="426">
        <f>SUM(W51:W54)</f>
        <v>0</v>
      </c>
      <c r="X56" s="430"/>
      <c r="Y56" s="426">
        <f>SUM(Y51:Y54)</f>
        <v>0</v>
      </c>
      <c r="Z56" s="20"/>
    </row>
    <row r="57" spans="1:26" x14ac:dyDescent="0.2">
      <c r="B57" s="428"/>
      <c r="C57" s="428"/>
      <c r="D57" s="428"/>
      <c r="E57" s="431"/>
      <c r="F57" s="445"/>
      <c r="G57" s="427"/>
      <c r="H57" s="435"/>
      <c r="I57" s="427"/>
      <c r="J57" s="430"/>
      <c r="K57" s="427"/>
      <c r="L57" s="435"/>
      <c r="M57" s="427"/>
      <c r="N57" s="435"/>
      <c r="O57" s="427"/>
      <c r="P57" s="435"/>
      <c r="Q57" s="427"/>
      <c r="R57" s="430"/>
      <c r="S57" s="427"/>
      <c r="T57" s="430"/>
      <c r="U57" s="427"/>
      <c r="V57" s="430"/>
      <c r="W57" s="427"/>
      <c r="X57" s="430"/>
      <c r="Y57" s="427"/>
      <c r="Z57" s="20"/>
    </row>
    <row r="58" spans="1:26" x14ac:dyDescent="0.2">
      <c r="E58" s="172"/>
      <c r="G58" s="166"/>
      <c r="I58" s="166"/>
      <c r="K58" s="166"/>
      <c r="M58" s="166"/>
      <c r="O58" s="166"/>
      <c r="Q58" s="166"/>
      <c r="S58" s="166"/>
      <c r="U58" s="166"/>
      <c r="W58" s="166"/>
      <c r="Y58" s="166"/>
    </row>
    <row r="59" spans="1:26" ht="12.75" x14ac:dyDescent="0.2">
      <c r="B59" s="367" t="s">
        <v>159</v>
      </c>
      <c r="C59" s="368"/>
      <c r="D59" s="368"/>
      <c r="E59" s="369"/>
      <c r="F59" s="370"/>
      <c r="G59" s="369"/>
    </row>
    <row r="60" spans="1:26" x14ac:dyDescent="0.2">
      <c r="B60" s="15"/>
      <c r="C60" s="12"/>
      <c r="D60" s="12"/>
      <c r="E60" s="12"/>
      <c r="F60" s="276"/>
    </row>
    <row r="61" spans="1:26" x14ac:dyDescent="0.2">
      <c r="B61" s="371" t="s">
        <v>73</v>
      </c>
      <c r="C61" s="371"/>
      <c r="D61" s="371"/>
      <c r="E61" s="371"/>
      <c r="F61" s="372"/>
    </row>
    <row r="62" spans="1:26" x14ac:dyDescent="0.2">
      <c r="B62" s="373"/>
      <c r="C62" s="373" t="s">
        <v>69</v>
      </c>
      <c r="D62" s="373"/>
      <c r="E62" s="374" t="str">
        <f>E36</f>
        <v>Internal - Exploratory Researcher</v>
      </c>
      <c r="F62" s="275"/>
      <c r="G62" s="375"/>
      <c r="H62" s="386"/>
      <c r="I62" s="375"/>
      <c r="J62" s="386"/>
      <c r="K62" s="375"/>
      <c r="L62" s="386"/>
      <c r="M62" s="375"/>
      <c r="N62" s="386"/>
      <c r="O62" s="375"/>
      <c r="P62" s="386"/>
      <c r="Q62" s="375"/>
      <c r="R62" s="386"/>
      <c r="S62" s="375"/>
      <c r="T62" s="386"/>
      <c r="U62" s="375"/>
      <c r="V62" s="386"/>
      <c r="W62" s="375"/>
      <c r="X62" s="386"/>
      <c r="Y62" s="375"/>
    </row>
    <row r="63" spans="1:26" x14ac:dyDescent="0.2">
      <c r="B63" s="373"/>
      <c r="C63" s="373" t="s">
        <v>70</v>
      </c>
      <c r="D63" s="373"/>
      <c r="E63" s="374" t="str">
        <f>E37</f>
        <v>Internal - NU Sponsored Research</v>
      </c>
      <c r="F63" s="275"/>
      <c r="G63" s="375"/>
      <c r="H63" s="386"/>
      <c r="I63" s="375"/>
      <c r="J63" s="386"/>
      <c r="K63" s="375"/>
      <c r="L63" s="386"/>
      <c r="M63" s="375"/>
      <c r="N63" s="386"/>
      <c r="O63" s="375"/>
      <c r="P63" s="386"/>
      <c r="Q63" s="375"/>
      <c r="R63" s="386"/>
      <c r="S63" s="375"/>
      <c r="T63" s="386"/>
      <c r="U63" s="375"/>
      <c r="V63" s="386"/>
      <c r="W63" s="375"/>
      <c r="X63" s="386"/>
      <c r="Y63" s="375"/>
    </row>
    <row r="64" spans="1:26" x14ac:dyDescent="0.2">
      <c r="B64" s="373"/>
      <c r="C64" s="373" t="s">
        <v>71</v>
      </c>
      <c r="D64" s="373"/>
      <c r="E64" s="374" t="str">
        <f>E38</f>
        <v>External</v>
      </c>
      <c r="F64" s="275"/>
      <c r="G64" s="375"/>
      <c r="H64" s="386"/>
      <c r="I64" s="375"/>
      <c r="J64" s="386"/>
      <c r="K64" s="375"/>
      <c r="L64" s="386"/>
      <c r="M64" s="375"/>
      <c r="N64" s="386"/>
      <c r="O64" s="375"/>
      <c r="P64" s="386"/>
      <c r="Q64" s="375"/>
      <c r="R64" s="386"/>
      <c r="S64" s="375"/>
      <c r="T64" s="386"/>
      <c r="U64" s="375"/>
      <c r="V64" s="386"/>
      <c r="W64" s="375"/>
      <c r="X64" s="386"/>
      <c r="Y64" s="375"/>
    </row>
    <row r="65" spans="2:29" x14ac:dyDescent="0.2">
      <c r="B65" s="373"/>
      <c r="C65" s="373" t="s">
        <v>72</v>
      </c>
      <c r="D65" s="373"/>
      <c r="E65" s="374" t="str">
        <f>E39</f>
        <v>Strategic Partner</v>
      </c>
      <c r="F65" s="275"/>
      <c r="G65" s="375"/>
      <c r="H65" s="386"/>
      <c r="I65" s="375"/>
      <c r="J65" s="386"/>
      <c r="K65" s="375"/>
      <c r="L65" s="386"/>
      <c r="M65" s="375"/>
      <c r="N65" s="386"/>
      <c r="O65" s="375"/>
      <c r="P65" s="386"/>
      <c r="Q65" s="375"/>
      <c r="R65" s="386"/>
      <c r="S65" s="375"/>
      <c r="T65" s="386"/>
      <c r="U65" s="375"/>
      <c r="V65" s="386"/>
      <c r="W65" s="375"/>
      <c r="X65" s="386"/>
      <c r="Y65" s="375"/>
    </row>
    <row r="66" spans="2:29" x14ac:dyDescent="0.2">
      <c r="F66" s="276"/>
      <c r="H66" s="74"/>
      <c r="J66" s="74"/>
      <c r="L66" s="74"/>
      <c r="N66" s="74"/>
      <c r="P66" s="74"/>
      <c r="R66" s="74"/>
      <c r="T66" s="74"/>
      <c r="V66" s="74"/>
      <c r="X66" s="74"/>
    </row>
    <row r="67" spans="2:29" x14ac:dyDescent="0.2">
      <c r="B67" s="15" t="s">
        <v>150</v>
      </c>
      <c r="C67" s="376"/>
      <c r="D67" s="376"/>
      <c r="E67" s="376"/>
      <c r="F67" s="377"/>
      <c r="H67" s="74"/>
      <c r="J67" s="74"/>
      <c r="L67" s="74"/>
      <c r="N67" s="74"/>
      <c r="P67" s="74"/>
      <c r="R67" s="74"/>
      <c r="T67" s="74"/>
      <c r="V67" s="74"/>
      <c r="X67" s="74"/>
    </row>
    <row r="68" spans="2:29" x14ac:dyDescent="0.2">
      <c r="B68" s="373"/>
      <c r="C68" s="373" t="s">
        <v>69</v>
      </c>
      <c r="D68" s="373"/>
      <c r="E68" s="374" t="str">
        <f>E62</f>
        <v>Internal - Exploratory Researcher</v>
      </c>
      <c r="F68" s="275"/>
      <c r="G68" s="375">
        <f>G62*G36</f>
        <v>0</v>
      </c>
      <c r="H68" s="386"/>
      <c r="I68" s="375">
        <f>I62*I36</f>
        <v>0</v>
      </c>
      <c r="J68" s="386"/>
      <c r="K68" s="375">
        <f>K62*K36</f>
        <v>0</v>
      </c>
      <c r="L68" s="386"/>
      <c r="M68" s="375">
        <f>M62*M36</f>
        <v>0</v>
      </c>
      <c r="N68" s="386"/>
      <c r="O68" s="375">
        <f>O62*O36</f>
        <v>0</v>
      </c>
      <c r="P68" s="386"/>
      <c r="Q68" s="375">
        <f>Q62*Q36</f>
        <v>0</v>
      </c>
      <c r="R68" s="386"/>
      <c r="S68" s="375">
        <f>S62*S36</f>
        <v>0</v>
      </c>
      <c r="T68" s="386"/>
      <c r="U68" s="375">
        <f>U62*U36</f>
        <v>0</v>
      </c>
      <c r="V68" s="386"/>
      <c r="W68" s="375">
        <f>W62*W36</f>
        <v>0</v>
      </c>
      <c r="X68" s="386"/>
      <c r="Y68" s="375">
        <f>Y62*Y36</f>
        <v>0</v>
      </c>
    </row>
    <row r="69" spans="2:29" x14ac:dyDescent="0.2">
      <c r="B69" s="373"/>
      <c r="C69" s="373" t="s">
        <v>70</v>
      </c>
      <c r="D69" s="373"/>
      <c r="E69" s="374" t="str">
        <f>E63</f>
        <v>Internal - NU Sponsored Research</v>
      </c>
      <c r="F69" s="275"/>
      <c r="G69" s="375">
        <f>G63*G37</f>
        <v>0</v>
      </c>
      <c r="H69" s="386"/>
      <c r="I69" s="375">
        <f>I63*I37</f>
        <v>0</v>
      </c>
      <c r="J69" s="386"/>
      <c r="K69" s="375">
        <f>K63*K37</f>
        <v>0</v>
      </c>
      <c r="L69" s="386"/>
      <c r="M69" s="375">
        <f>M63*M37</f>
        <v>0</v>
      </c>
      <c r="N69" s="386"/>
      <c r="O69" s="375">
        <f>O63*O37</f>
        <v>0</v>
      </c>
      <c r="P69" s="386"/>
      <c r="Q69" s="375">
        <f>Q63*Q37</f>
        <v>0</v>
      </c>
      <c r="R69" s="386"/>
      <c r="S69" s="375">
        <f>S63*S37</f>
        <v>0</v>
      </c>
      <c r="T69" s="386"/>
      <c r="U69" s="375">
        <f>U63*U37</f>
        <v>0</v>
      </c>
      <c r="V69" s="386"/>
      <c r="W69" s="375">
        <f>W63*W37</f>
        <v>0</v>
      </c>
      <c r="X69" s="386"/>
      <c r="Y69" s="375">
        <f>Y63*Y37</f>
        <v>0</v>
      </c>
    </row>
    <row r="70" spans="2:29" x14ac:dyDescent="0.2">
      <c r="B70" s="373"/>
      <c r="C70" s="373" t="s">
        <v>71</v>
      </c>
      <c r="D70" s="373"/>
      <c r="E70" s="374" t="str">
        <f>E64</f>
        <v>External</v>
      </c>
      <c r="F70" s="275"/>
      <c r="G70" s="375">
        <f>G64*G38</f>
        <v>0</v>
      </c>
      <c r="H70" s="386"/>
      <c r="I70" s="375">
        <f>I64*I38</f>
        <v>0</v>
      </c>
      <c r="J70" s="386"/>
      <c r="K70" s="375">
        <f>K64*K38</f>
        <v>0</v>
      </c>
      <c r="L70" s="386"/>
      <c r="M70" s="375">
        <f>M64*M38</f>
        <v>0</v>
      </c>
      <c r="N70" s="386"/>
      <c r="O70" s="375">
        <f>O64*O38</f>
        <v>0</v>
      </c>
      <c r="P70" s="386"/>
      <c r="Q70" s="375">
        <f>Q64*Q38</f>
        <v>0</v>
      </c>
      <c r="R70" s="386"/>
      <c r="S70" s="375">
        <f>S64*S38</f>
        <v>0</v>
      </c>
      <c r="T70" s="386"/>
      <c r="U70" s="375">
        <f>U64*U38</f>
        <v>0</v>
      </c>
      <c r="V70" s="386"/>
      <c r="W70" s="375">
        <f>W64*W38</f>
        <v>0</v>
      </c>
      <c r="X70" s="386"/>
      <c r="Y70" s="375">
        <f>Y64*Y38</f>
        <v>0</v>
      </c>
    </row>
    <row r="71" spans="2:29" x14ac:dyDescent="0.2">
      <c r="B71" s="373"/>
      <c r="C71" s="373" t="s">
        <v>72</v>
      </c>
      <c r="D71" s="373"/>
      <c r="E71" s="374" t="str">
        <f>E65</f>
        <v>Strategic Partner</v>
      </c>
      <c r="F71" s="275"/>
      <c r="G71" s="375">
        <f>G65*G39</f>
        <v>0</v>
      </c>
      <c r="H71" s="386"/>
      <c r="I71" s="375">
        <f>I65*I39</f>
        <v>0</v>
      </c>
      <c r="J71" s="386"/>
      <c r="K71" s="375">
        <f>K65*K39</f>
        <v>0</v>
      </c>
      <c r="L71" s="386"/>
      <c r="M71" s="375">
        <f>M65*M39</f>
        <v>0</v>
      </c>
      <c r="N71" s="386"/>
      <c r="O71" s="375">
        <f>O65*O39</f>
        <v>0</v>
      </c>
      <c r="P71" s="386"/>
      <c r="Q71" s="375">
        <f>Q65*Q39</f>
        <v>0</v>
      </c>
      <c r="R71" s="386"/>
      <c r="S71" s="375">
        <f>S65*S39</f>
        <v>0</v>
      </c>
      <c r="T71" s="386"/>
      <c r="U71" s="375">
        <f>U65*U39</f>
        <v>0</v>
      </c>
      <c r="V71" s="386"/>
      <c r="W71" s="375">
        <f>W65*W39</f>
        <v>0</v>
      </c>
      <c r="X71" s="386"/>
      <c r="Y71" s="375">
        <f>Y65*Y39</f>
        <v>0</v>
      </c>
    </row>
    <row r="72" spans="2:29" x14ac:dyDescent="0.2">
      <c r="F72" s="52"/>
      <c r="H72" s="74"/>
      <c r="J72" s="74"/>
      <c r="L72" s="74"/>
      <c r="N72" s="74"/>
      <c r="P72" s="74"/>
      <c r="R72" s="74"/>
      <c r="T72" s="74"/>
      <c r="V72" s="74"/>
      <c r="X72" s="74"/>
    </row>
    <row r="73" spans="2:29" ht="12" x14ac:dyDescent="0.2">
      <c r="D73" s="19"/>
      <c r="E73" s="399" t="s">
        <v>163</v>
      </c>
      <c r="F73" s="52"/>
      <c r="G73" s="375">
        <f>SUM(G68:G72)</f>
        <v>0</v>
      </c>
      <c r="H73" s="386"/>
      <c r="I73" s="375">
        <f t="shared" ref="I73:W73" si="16">SUM(I68:I72)</f>
        <v>0</v>
      </c>
      <c r="J73" s="386"/>
      <c r="K73" s="375">
        <f t="shared" si="16"/>
        <v>0</v>
      </c>
      <c r="L73" s="386"/>
      <c r="M73" s="375">
        <f t="shared" si="16"/>
        <v>0</v>
      </c>
      <c r="N73" s="386"/>
      <c r="O73" s="375">
        <f t="shared" si="16"/>
        <v>0</v>
      </c>
      <c r="P73" s="386"/>
      <c r="Q73" s="375">
        <f t="shared" si="16"/>
        <v>0</v>
      </c>
      <c r="R73" s="386"/>
      <c r="S73" s="375">
        <f t="shared" si="16"/>
        <v>0</v>
      </c>
      <c r="T73" s="386"/>
      <c r="U73" s="375">
        <f t="shared" si="16"/>
        <v>0</v>
      </c>
      <c r="V73" s="386"/>
      <c r="W73" s="375">
        <f t="shared" si="16"/>
        <v>0</v>
      </c>
      <c r="X73" s="386"/>
      <c r="Y73" s="375">
        <f>SUM(Y68:Y72)</f>
        <v>0</v>
      </c>
      <c r="AA73" s="419">
        <f>G73+I73+K73+M73+O73+Q73+S73+U73+W73+Y73</f>
        <v>0</v>
      </c>
      <c r="AC73" s="398" t="s">
        <v>170</v>
      </c>
    </row>
    <row r="74" spans="2:29" ht="12" x14ac:dyDescent="0.2">
      <c r="D74" s="19"/>
      <c r="E74" s="400"/>
      <c r="F74" s="52"/>
      <c r="H74" s="74"/>
      <c r="J74" s="74"/>
      <c r="L74" s="74"/>
      <c r="N74" s="74"/>
      <c r="P74" s="74"/>
      <c r="R74" s="74"/>
      <c r="T74" s="74"/>
      <c r="V74" s="74"/>
      <c r="X74" s="74"/>
      <c r="AA74" s="420"/>
      <c r="AC74" s="422"/>
    </row>
    <row r="75" spans="2:29" ht="12" x14ac:dyDescent="0.2">
      <c r="D75" s="19"/>
      <c r="E75" s="399" t="s">
        <v>164</v>
      </c>
      <c r="F75" s="52"/>
      <c r="G75" s="375">
        <f>G73-G16</f>
        <v>0</v>
      </c>
      <c r="H75" s="386"/>
      <c r="I75" s="375">
        <f>I73-I16</f>
        <v>0</v>
      </c>
      <c r="J75" s="386"/>
      <c r="K75" s="375">
        <f>K73-K16</f>
        <v>0</v>
      </c>
      <c r="L75" s="386"/>
      <c r="M75" s="375">
        <f>M73-M16</f>
        <v>0</v>
      </c>
      <c r="N75" s="386"/>
      <c r="O75" s="375">
        <f>O73-O16</f>
        <v>0</v>
      </c>
      <c r="P75" s="386"/>
      <c r="Q75" s="375">
        <f>Q73-Q16</f>
        <v>0</v>
      </c>
      <c r="R75" s="386"/>
      <c r="S75" s="375">
        <f>S73-S16</f>
        <v>0</v>
      </c>
      <c r="T75" s="386"/>
      <c r="U75" s="375">
        <f>U73-U16</f>
        <v>0</v>
      </c>
      <c r="V75" s="386"/>
      <c r="W75" s="375">
        <f>W73-W16</f>
        <v>0</v>
      </c>
      <c r="X75" s="386"/>
      <c r="Y75" s="375">
        <f>Y73-Y16</f>
        <v>0</v>
      </c>
      <c r="AA75" s="419">
        <f>G75+I75+K75+M75+O75+Q75+S75+U75+W75+Y75</f>
        <v>0</v>
      </c>
      <c r="AC75" s="398" t="s">
        <v>171</v>
      </c>
    </row>
    <row r="76" spans="2:29" ht="12" x14ac:dyDescent="0.2">
      <c r="E76" s="400"/>
      <c r="F76" s="52"/>
      <c r="AA76" s="420"/>
      <c r="AC76" s="422"/>
    </row>
    <row r="77" spans="2:29" ht="12" x14ac:dyDescent="0.2">
      <c r="D77" s="19"/>
      <c r="E77" s="399" t="s">
        <v>75</v>
      </c>
      <c r="F77" s="52"/>
      <c r="G77" s="404">
        <f>Subsidy!F51</f>
        <v>0</v>
      </c>
      <c r="H77" s="405"/>
      <c r="I77" s="404">
        <f>Subsidy!H51</f>
        <v>0</v>
      </c>
      <c r="J77" s="405"/>
      <c r="K77" s="404">
        <f>Subsidy!J51</f>
        <v>0</v>
      </c>
      <c r="L77" s="405"/>
      <c r="M77" s="404">
        <f>Subsidy!L51</f>
        <v>0</v>
      </c>
      <c r="N77" s="405"/>
      <c r="O77" s="404">
        <f>Subsidy!N51</f>
        <v>0</v>
      </c>
      <c r="P77" s="405"/>
      <c r="Q77" s="404">
        <f>Subsidy!P51</f>
        <v>0</v>
      </c>
      <c r="R77" s="405"/>
      <c r="S77" s="404">
        <f>Subsidy!R51</f>
        <v>0</v>
      </c>
      <c r="T77" s="405"/>
      <c r="U77" s="404">
        <f>Subsidy!T51</f>
        <v>0</v>
      </c>
      <c r="V77" s="405"/>
      <c r="W77" s="404">
        <f>Subsidy!V51</f>
        <v>0</v>
      </c>
      <c r="X77" s="405"/>
      <c r="Y77" s="404">
        <f>Subsidy!X51</f>
        <v>0</v>
      </c>
      <c r="Z77" s="390"/>
      <c r="AA77" s="419">
        <f>G77+I77+K77+M77+O77+Q77+S77+U77+W77+Y77</f>
        <v>0</v>
      </c>
      <c r="AC77" s="398" t="s">
        <v>172</v>
      </c>
    </row>
    <row r="78" spans="2:29" ht="14.45" customHeight="1" x14ac:dyDescent="0.2">
      <c r="F78" s="52"/>
      <c r="AA78" s="420"/>
      <c r="AC78" s="422"/>
    </row>
    <row r="79" spans="2:29" ht="12" x14ac:dyDescent="0.2">
      <c r="E79" s="406" t="s">
        <v>165</v>
      </c>
      <c r="F79" s="52"/>
      <c r="G79" s="378">
        <f>IFERROR(G75/G16,0)</f>
        <v>0</v>
      </c>
      <c r="H79" s="407"/>
      <c r="I79" s="378">
        <f>IFERROR(I75/I16,0)</f>
        <v>0</v>
      </c>
      <c r="J79" s="407"/>
      <c r="K79" s="378">
        <f>IFERROR(K75/K16,0)</f>
        <v>0</v>
      </c>
      <c r="L79" s="407"/>
      <c r="M79" s="378">
        <f>IFERROR(M75/M16,0)</f>
        <v>0</v>
      </c>
      <c r="N79" s="407"/>
      <c r="O79" s="378">
        <f>IFERROR(O75/O16,0)</f>
        <v>0</v>
      </c>
      <c r="P79" s="407"/>
      <c r="Q79" s="378">
        <f>IFERROR(Q75/Q16,0)</f>
        <v>0</v>
      </c>
      <c r="R79" s="407"/>
      <c r="S79" s="378">
        <f>IFERROR(S75/S16,0)</f>
        <v>0</v>
      </c>
      <c r="T79" s="407"/>
      <c r="U79" s="378">
        <f>IFERROR(U75/U16,0)</f>
        <v>0</v>
      </c>
      <c r="V79" s="407"/>
      <c r="W79" s="378">
        <f>IFERROR(W75/W16,0)</f>
        <v>0</v>
      </c>
      <c r="X79" s="407"/>
      <c r="Y79" s="378">
        <f>IFERROR(Y75/Y16,0)</f>
        <v>0</v>
      </c>
      <c r="Z79" s="407"/>
      <c r="AA79" s="378">
        <f>IFERROR(AA75/AA16,0)</f>
        <v>0</v>
      </c>
      <c r="AC79" s="398" t="s">
        <v>173</v>
      </c>
    </row>
    <row r="80" spans="2:29" ht="12" customHeight="1" x14ac:dyDescent="0.2">
      <c r="E80" s="406"/>
      <c r="F80" s="52"/>
      <c r="G80" s="407"/>
      <c r="H80" s="20"/>
      <c r="I80" s="407"/>
      <c r="K80" s="407"/>
      <c r="L80" s="20"/>
      <c r="M80" s="407"/>
      <c r="N80" s="20"/>
      <c r="O80" s="407"/>
      <c r="P80" s="20"/>
      <c r="Q80" s="407"/>
      <c r="S80" s="407"/>
      <c r="U80" s="407"/>
      <c r="W80" s="407"/>
      <c r="Y80" s="407"/>
      <c r="AA80" s="421"/>
      <c r="AB80" s="20"/>
      <c r="AC80" s="423"/>
    </row>
    <row r="81" spans="4:29" ht="12" x14ac:dyDescent="0.2">
      <c r="D81" s="19"/>
      <c r="E81" s="399" t="s">
        <v>167</v>
      </c>
      <c r="F81" s="52"/>
      <c r="G81" s="375">
        <f>G73-(G16-G77)</f>
        <v>0</v>
      </c>
      <c r="H81" s="386"/>
      <c r="I81" s="375">
        <f>I73-(I16-I77)</f>
        <v>0</v>
      </c>
      <c r="J81" s="386"/>
      <c r="K81" s="375">
        <f>K73-(K16-K77)</f>
        <v>0</v>
      </c>
      <c r="L81" s="386"/>
      <c r="M81" s="375">
        <f>M73-(M16-M77)</f>
        <v>0</v>
      </c>
      <c r="N81" s="386"/>
      <c r="O81" s="375">
        <f>O73-(O16-O77)</f>
        <v>0</v>
      </c>
      <c r="P81" s="386"/>
      <c r="Q81" s="375">
        <f>Q73-(Q16-Q77)</f>
        <v>0</v>
      </c>
      <c r="R81" s="386"/>
      <c r="S81" s="375">
        <f>S73-(S16-S77)</f>
        <v>0</v>
      </c>
      <c r="T81" s="386"/>
      <c r="U81" s="375">
        <f>U73-(U16-U77)</f>
        <v>0</v>
      </c>
      <c r="V81" s="386"/>
      <c r="W81" s="375">
        <f>W73-(W16-W77)</f>
        <v>0</v>
      </c>
      <c r="X81" s="386"/>
      <c r="Y81" s="375">
        <f>Y73-(Y16-Y77)</f>
        <v>0</v>
      </c>
      <c r="AA81" s="419">
        <f>G81+I81+K81+M81+O81+Q81+S81+U81+W81+Y81</f>
        <v>0</v>
      </c>
      <c r="AB81" s="20"/>
      <c r="AC81" s="398" t="s">
        <v>174</v>
      </c>
    </row>
    <row r="82" spans="4:29" ht="12" x14ac:dyDescent="0.2">
      <c r="F82" s="52"/>
      <c r="H82" s="74"/>
      <c r="J82" s="74"/>
      <c r="L82" s="74"/>
      <c r="N82" s="74"/>
      <c r="P82" s="74"/>
      <c r="R82" s="74"/>
      <c r="T82" s="74"/>
      <c r="V82" s="74"/>
      <c r="X82" s="74"/>
      <c r="AA82" s="421"/>
      <c r="AB82" s="20"/>
      <c r="AC82" s="423"/>
    </row>
    <row r="83" spans="4:29" ht="12" x14ac:dyDescent="0.2">
      <c r="E83" s="406" t="s">
        <v>168</v>
      </c>
      <c r="F83" s="52"/>
      <c r="G83" s="378">
        <f>IFERROR(G81/G16,0)</f>
        <v>0</v>
      </c>
      <c r="H83" s="407"/>
      <c r="I83" s="378">
        <f>IFERROR(I81/I16,0)</f>
        <v>0</v>
      </c>
      <c r="J83" s="407"/>
      <c r="K83" s="378">
        <f>IFERROR(K81/K16,0)</f>
        <v>0</v>
      </c>
      <c r="L83" s="407"/>
      <c r="M83" s="378">
        <f>IFERROR(M81/M16,0)</f>
        <v>0</v>
      </c>
      <c r="N83" s="407"/>
      <c r="O83" s="378">
        <f>IFERROR(O81/O16,0)</f>
        <v>0</v>
      </c>
      <c r="P83" s="407"/>
      <c r="Q83" s="378">
        <f>IFERROR(Q81/Q16,0)</f>
        <v>0</v>
      </c>
      <c r="R83" s="407"/>
      <c r="S83" s="378">
        <f>IFERROR(S81/S16,0)</f>
        <v>0</v>
      </c>
      <c r="T83" s="407"/>
      <c r="U83" s="378">
        <f>IFERROR(U81/U16,0)</f>
        <v>0</v>
      </c>
      <c r="V83" s="407"/>
      <c r="W83" s="378">
        <f>IFERROR(W81/W16,0)</f>
        <v>0</v>
      </c>
      <c r="X83" s="407"/>
      <c r="Y83" s="378">
        <f>IFERROR(Y81/Y16,0)</f>
        <v>0</v>
      </c>
      <c r="AA83" s="378">
        <f>IFERROR(AA81/AA16,0)</f>
        <v>0</v>
      </c>
      <c r="AB83" s="20"/>
      <c r="AC83" s="424" t="s">
        <v>175</v>
      </c>
    </row>
    <row r="84" spans="4:29" x14ac:dyDescent="0.2">
      <c r="AA84" s="397"/>
      <c r="AB84" s="397"/>
      <c r="AC84" s="397"/>
    </row>
  </sheetData>
  <sheetProtection selectLockedCells="1"/>
  <pageMargins left="0.143700787" right="0" top="0.261811024" bottom="0.261811024" header="0.23622047244094499" footer="0.31496062992126"/>
  <pageSetup paperSize="5" scale="42" orientation="landscape" horizontalDpi="4294967295" verticalDpi="4294967295" r:id="rId1"/>
  <headerFooter alignWithMargins="0">
    <oddHeader>&amp;CMaster Rate Development Sheet&amp;R&amp;"Times New Roman,Bold"&amp;12Form ReOp1</oddHeader>
    <oddFooter>&amp;CPage &amp;P&amp;R&amp;D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 macro="[0]!SwitchToMainMenu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323850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XFC45"/>
  <sheetViews>
    <sheetView zoomScale="115" zoomScaleNormal="115" zoomScaleSheetLayoutView="100" workbookViewId="0">
      <selection activeCell="D35" sqref="D35"/>
    </sheetView>
  </sheetViews>
  <sheetFormatPr defaultColWidth="9.140625" defaultRowHeight="11.25" x14ac:dyDescent="0.2"/>
  <cols>
    <col min="1" max="1" width="23.140625" style="123" customWidth="1"/>
    <col min="2" max="2" width="21.42578125" style="123" customWidth="1"/>
    <col min="3" max="3" width="13.42578125" style="120" customWidth="1"/>
    <col min="4" max="4" width="10.140625" style="120" customWidth="1"/>
    <col min="5" max="5" width="8.140625" style="120" customWidth="1"/>
    <col min="6" max="6" width="10.140625" style="123" customWidth="1"/>
    <col min="7" max="7" width="4.7109375" style="100" customWidth="1"/>
    <col min="8" max="9" width="9.7109375" style="100" customWidth="1"/>
    <col min="10" max="10" width="5.28515625" style="123" customWidth="1"/>
    <col min="11" max="12" width="9.7109375" style="123" customWidth="1"/>
    <col min="13" max="13" width="4.7109375" style="123" customWidth="1"/>
    <col min="14" max="15" width="9.7109375" style="123" customWidth="1"/>
    <col min="16" max="16" width="5.7109375" style="123" customWidth="1"/>
    <col min="17" max="18" width="9.7109375" style="123" customWidth="1"/>
    <col min="19" max="19" width="6.140625" style="123" customWidth="1"/>
    <col min="20" max="21" width="9.7109375" style="123" customWidth="1"/>
    <col min="22" max="22" width="5.7109375" style="123" customWidth="1"/>
    <col min="23" max="24" width="9.7109375" style="123" customWidth="1"/>
    <col min="25" max="25" width="4.7109375" style="123" customWidth="1"/>
    <col min="26" max="27" width="9.7109375" style="123" customWidth="1"/>
    <col min="28" max="28" width="5.42578125" style="123" customWidth="1"/>
    <col min="29" max="30" width="9.7109375" style="123" customWidth="1"/>
    <col min="31" max="31" width="5.42578125" style="123" customWidth="1"/>
    <col min="32" max="33" width="9.7109375" style="123" customWidth="1"/>
    <col min="34" max="34" width="5.140625" style="123" customWidth="1"/>
    <col min="35" max="36" width="9.7109375" style="123" customWidth="1"/>
    <col min="37" max="37" width="4.7109375" style="100" customWidth="1"/>
    <col min="38" max="39" width="10.28515625" style="100" customWidth="1"/>
    <col min="40" max="40" width="10.28515625" style="123" customWidth="1"/>
    <col min="41" max="16384" width="9.140625" style="123"/>
  </cols>
  <sheetData>
    <row r="1" spans="1:16383" s="100" customFormat="1" ht="23.25" x14ac:dyDescent="0.35">
      <c r="A1" s="148" t="str">
        <f>Budgets!$B$2</f>
        <v>Name of Shared Facility</v>
      </c>
      <c r="C1" s="130"/>
      <c r="D1" s="101"/>
      <c r="E1" s="130"/>
      <c r="F1" s="130"/>
      <c r="G1" s="130"/>
      <c r="H1" s="142"/>
      <c r="I1" s="197"/>
      <c r="J1" s="129"/>
    </row>
    <row r="2" spans="1:16383" s="85" customFormat="1" x14ac:dyDescent="0.2">
      <c r="C2" s="209"/>
      <c r="D2" s="210"/>
      <c r="E2" s="210"/>
      <c r="H2" s="211"/>
      <c r="I2" s="211"/>
      <c r="J2" s="449"/>
      <c r="K2" s="449"/>
      <c r="L2" s="79"/>
    </row>
    <row r="3" spans="1:16383" s="68" customFormat="1" ht="20.25" x14ac:dyDescent="0.3">
      <c r="A3" s="69" t="s">
        <v>114</v>
      </c>
      <c r="C3" s="60"/>
      <c r="D3" s="71"/>
      <c r="E3" s="60"/>
      <c r="F3" s="58"/>
      <c r="G3" s="6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16383" s="68" customFormat="1" ht="10.15" customHeight="1" x14ac:dyDescent="0.3">
      <c r="A4" s="69"/>
      <c r="C4" s="60"/>
      <c r="D4" s="71"/>
      <c r="E4" s="60"/>
      <c r="F4" s="58"/>
      <c r="G4" s="6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16383" s="100" customFormat="1" x14ac:dyDescent="0.2">
      <c r="A5" s="213" t="s">
        <v>76</v>
      </c>
      <c r="B5" s="212">
        <v>0.31900000000000001</v>
      </c>
      <c r="D5" s="101"/>
      <c r="F5" s="207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</row>
    <row r="6" spans="1:16383" s="100" customFormat="1" x14ac:dyDescent="0.2">
      <c r="A6" s="100" t="s">
        <v>128</v>
      </c>
      <c r="B6" s="212" t="s">
        <v>127</v>
      </c>
      <c r="D6" s="101"/>
      <c r="F6" s="207"/>
      <c r="G6" s="207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</row>
    <row r="7" spans="1:16383" s="100" customFormat="1" ht="12.75" customHeight="1" x14ac:dyDescent="0.2">
      <c r="A7" s="144"/>
      <c r="B7" s="144"/>
      <c r="C7" s="144"/>
      <c r="D7" s="101"/>
      <c r="E7" s="144"/>
      <c r="F7" s="144"/>
      <c r="G7" s="459" t="s">
        <v>1</v>
      </c>
      <c r="H7" s="460"/>
      <c r="I7" s="461"/>
      <c r="J7" s="459" t="s">
        <v>2</v>
      </c>
      <c r="K7" s="460"/>
      <c r="L7" s="461"/>
      <c r="M7" s="459" t="s">
        <v>3</v>
      </c>
      <c r="N7" s="460"/>
      <c r="O7" s="461"/>
      <c r="P7" s="459" t="s">
        <v>38</v>
      </c>
      <c r="Q7" s="460"/>
      <c r="R7" s="461"/>
      <c r="S7" s="459" t="s">
        <v>39</v>
      </c>
      <c r="T7" s="460"/>
      <c r="U7" s="461"/>
      <c r="V7" s="459" t="s">
        <v>40</v>
      </c>
      <c r="W7" s="460"/>
      <c r="X7" s="461"/>
      <c r="Y7" s="459" t="s">
        <v>41</v>
      </c>
      <c r="Z7" s="460"/>
      <c r="AA7" s="461"/>
      <c r="AB7" s="459" t="s">
        <v>42</v>
      </c>
      <c r="AC7" s="460"/>
      <c r="AD7" s="461"/>
      <c r="AE7" s="459" t="s">
        <v>43</v>
      </c>
      <c r="AF7" s="460"/>
      <c r="AG7" s="461"/>
      <c r="AH7" s="459" t="s">
        <v>44</v>
      </c>
      <c r="AI7" s="460"/>
      <c r="AJ7" s="461"/>
      <c r="AK7" s="450" t="s">
        <v>11</v>
      </c>
      <c r="AL7" s="451"/>
      <c r="AM7" s="452"/>
    </row>
    <row r="8" spans="1:16383" s="178" customFormat="1" ht="15" customHeight="1" x14ac:dyDescent="0.25">
      <c r="A8" s="221" t="s">
        <v>94</v>
      </c>
      <c r="B8" s="200"/>
      <c r="C8" s="200"/>
      <c r="D8" s="219"/>
      <c r="E8" s="219"/>
      <c r="F8" s="220"/>
      <c r="G8" s="456" t="str">
        <f>'Rate - Year 1'!$G$7</f>
        <v>Name of Service</v>
      </c>
      <c r="H8" s="457"/>
      <c r="I8" s="458"/>
      <c r="J8" s="456" t="str">
        <f>('Rate - Year 1'!$I$7)</f>
        <v>Name of Service</v>
      </c>
      <c r="K8" s="457"/>
      <c r="L8" s="458"/>
      <c r="M8" s="456" t="str">
        <f>('Rate - Year 1'!$K$7)</f>
        <v>Name of Service</v>
      </c>
      <c r="N8" s="457"/>
      <c r="O8" s="458"/>
      <c r="P8" s="456" t="str">
        <f>('Rate - Year 1'!$M$7)</f>
        <v>Name of Service</v>
      </c>
      <c r="Q8" s="457"/>
      <c r="R8" s="458"/>
      <c r="S8" s="456" t="str">
        <f>('Rate - Year 1'!$O$7)</f>
        <v>Name of Service</v>
      </c>
      <c r="T8" s="457"/>
      <c r="U8" s="458"/>
      <c r="V8" s="456" t="str">
        <f>('Rate - Year 1'!$Q$7)</f>
        <v>Name of Service</v>
      </c>
      <c r="W8" s="457"/>
      <c r="X8" s="458"/>
      <c r="Y8" s="456" t="str">
        <f>('Rate - Year 1'!$S$7)</f>
        <v>Name of Service</v>
      </c>
      <c r="Z8" s="457"/>
      <c r="AA8" s="458"/>
      <c r="AB8" s="456" t="str">
        <f>('Rate - Year 1'!$U$7)</f>
        <v>Name of Service</v>
      </c>
      <c r="AC8" s="457"/>
      <c r="AD8" s="458"/>
      <c r="AE8" s="456" t="str">
        <f>('Rate - Year 1'!$W$7)</f>
        <v>Name of Service</v>
      </c>
      <c r="AF8" s="457"/>
      <c r="AG8" s="458"/>
      <c r="AH8" s="456" t="str">
        <f>('Rate - Year 1'!$Y$7)</f>
        <v>Name of Service</v>
      </c>
      <c r="AI8" s="457"/>
      <c r="AJ8" s="458"/>
      <c r="AK8" s="453" t="s">
        <v>180</v>
      </c>
      <c r="AL8" s="454"/>
      <c r="AM8" s="455"/>
    </row>
    <row r="9" spans="1:16383" s="178" customFormat="1" ht="31.5" customHeight="1" x14ac:dyDescent="0.2">
      <c r="A9" s="217" t="s">
        <v>10</v>
      </c>
      <c r="B9" s="217" t="s">
        <v>104</v>
      </c>
      <c r="C9" s="232" t="s">
        <v>105</v>
      </c>
      <c r="D9" s="231" t="s">
        <v>106</v>
      </c>
      <c r="E9" s="448" t="s">
        <v>181</v>
      </c>
      <c r="F9" s="231" t="s">
        <v>180</v>
      </c>
      <c r="G9" s="204" t="s">
        <v>7</v>
      </c>
      <c r="H9" s="217" t="s">
        <v>98</v>
      </c>
      <c r="I9" s="217" t="s">
        <v>116</v>
      </c>
      <c r="J9" s="204" t="s">
        <v>7</v>
      </c>
      <c r="K9" s="217" t="s">
        <v>98</v>
      </c>
      <c r="L9" s="217" t="s">
        <v>116</v>
      </c>
      <c r="M9" s="204" t="s">
        <v>7</v>
      </c>
      <c r="N9" s="217" t="s">
        <v>98</v>
      </c>
      <c r="O9" s="217" t="s">
        <v>116</v>
      </c>
      <c r="P9" s="204" t="s">
        <v>7</v>
      </c>
      <c r="Q9" s="217" t="s">
        <v>98</v>
      </c>
      <c r="R9" s="217" t="s">
        <v>116</v>
      </c>
      <c r="S9" s="204" t="s">
        <v>7</v>
      </c>
      <c r="T9" s="217" t="s">
        <v>98</v>
      </c>
      <c r="U9" s="217" t="s">
        <v>116</v>
      </c>
      <c r="V9" s="204" t="s">
        <v>7</v>
      </c>
      <c r="W9" s="217" t="s">
        <v>98</v>
      </c>
      <c r="X9" s="217" t="s">
        <v>116</v>
      </c>
      <c r="Y9" s="204" t="s">
        <v>7</v>
      </c>
      <c r="Z9" s="217" t="s">
        <v>98</v>
      </c>
      <c r="AA9" s="217" t="s">
        <v>116</v>
      </c>
      <c r="AB9" s="204" t="s">
        <v>7</v>
      </c>
      <c r="AC9" s="217" t="s">
        <v>98</v>
      </c>
      <c r="AD9" s="217" t="s">
        <v>116</v>
      </c>
      <c r="AE9" s="204" t="s">
        <v>7</v>
      </c>
      <c r="AF9" s="217" t="s">
        <v>98</v>
      </c>
      <c r="AG9" s="217" t="s">
        <v>116</v>
      </c>
      <c r="AH9" s="204" t="s">
        <v>7</v>
      </c>
      <c r="AI9" s="217" t="s">
        <v>98</v>
      </c>
      <c r="AJ9" s="217" t="s">
        <v>116</v>
      </c>
      <c r="AK9" s="217" t="s">
        <v>7</v>
      </c>
      <c r="AL9" s="217" t="s">
        <v>107</v>
      </c>
      <c r="AM9" s="217" t="s">
        <v>108</v>
      </c>
      <c r="AN9" s="218" t="s">
        <v>109</v>
      </c>
    </row>
    <row r="10" spans="1:16383" s="100" customFormat="1" x14ac:dyDescent="0.2">
      <c r="A10" s="295"/>
      <c r="B10" s="296"/>
      <c r="C10" s="298"/>
      <c r="D10" s="299"/>
      <c r="E10" s="300"/>
      <c r="F10" s="215">
        <f t="shared" ref="F10:F16" si="0">D10*E10</f>
        <v>0</v>
      </c>
      <c r="G10" s="329"/>
      <c r="H10" s="215">
        <f t="shared" ref="H10:H16" si="1">$F10*G10</f>
        <v>0</v>
      </c>
      <c r="I10" s="215">
        <f>H10*$B$5</f>
        <v>0</v>
      </c>
      <c r="J10" s="329"/>
      <c r="K10" s="215">
        <f t="shared" ref="K10:K16" si="2">$F10*J10</f>
        <v>0</v>
      </c>
      <c r="L10" s="215">
        <f>K10*$B$5</f>
        <v>0</v>
      </c>
      <c r="M10" s="329"/>
      <c r="N10" s="215">
        <f t="shared" ref="N10:N16" si="3">$F10*M10</f>
        <v>0</v>
      </c>
      <c r="O10" s="215">
        <f>N10*$B$5</f>
        <v>0</v>
      </c>
      <c r="P10" s="329"/>
      <c r="Q10" s="215">
        <f t="shared" ref="Q10:Q16" si="4">$F10*P10</f>
        <v>0</v>
      </c>
      <c r="R10" s="215">
        <f>Q10*$B$5</f>
        <v>0</v>
      </c>
      <c r="S10" s="329"/>
      <c r="T10" s="215">
        <f t="shared" ref="T10:T16" si="5">$F10*S10</f>
        <v>0</v>
      </c>
      <c r="U10" s="215">
        <f>T10*$B$5</f>
        <v>0</v>
      </c>
      <c r="V10" s="329"/>
      <c r="W10" s="215">
        <f t="shared" ref="W10:W16" si="6">$F10*V10</f>
        <v>0</v>
      </c>
      <c r="X10" s="215">
        <f>W10*$B$5</f>
        <v>0</v>
      </c>
      <c r="Y10" s="329"/>
      <c r="Z10" s="215">
        <f t="shared" ref="Z10:Z16" si="7">$F10*Y10</f>
        <v>0</v>
      </c>
      <c r="AA10" s="215">
        <f>Z10*$B$5</f>
        <v>0</v>
      </c>
      <c r="AB10" s="329"/>
      <c r="AC10" s="215">
        <f t="shared" ref="AC10:AC16" si="8">$F10*AB10</f>
        <v>0</v>
      </c>
      <c r="AD10" s="215">
        <f>AC10*$B$5</f>
        <v>0</v>
      </c>
      <c r="AE10" s="329"/>
      <c r="AF10" s="215">
        <f t="shared" ref="AF10:AF16" si="9">$F10*AE10</f>
        <v>0</v>
      </c>
      <c r="AG10" s="215">
        <f>AF10*$B$5</f>
        <v>0</v>
      </c>
      <c r="AH10" s="329"/>
      <c r="AI10" s="215">
        <f>$F10*AH10</f>
        <v>0</v>
      </c>
      <c r="AJ10" s="215">
        <f>AI10*$B$5</f>
        <v>0</v>
      </c>
      <c r="AK10" s="204">
        <f>AH10+AE10+AB10+Y10+V10+S10+P10+M10+J10+G10</f>
        <v>0</v>
      </c>
      <c r="AL10" s="216">
        <f>AI10+AF10+AC10+Z10+W10+T10+Q10+N10+K10+H10</f>
        <v>0</v>
      </c>
      <c r="AM10" s="216">
        <f>AJ10+AG10+AD10+AA10+X10+U10+R10+O10+L10+I10</f>
        <v>0</v>
      </c>
      <c r="AN10" s="202">
        <f t="shared" ref="AN10:AN16" si="10">F10-AL10</f>
        <v>0</v>
      </c>
    </row>
    <row r="11" spans="1:16383" s="176" customFormat="1" x14ac:dyDescent="0.2">
      <c r="A11" s="295"/>
      <c r="B11" s="296"/>
      <c r="C11" s="297"/>
      <c r="D11" s="299"/>
      <c r="E11" s="300"/>
      <c r="F11" s="215">
        <f t="shared" si="0"/>
        <v>0</v>
      </c>
      <c r="G11" s="329"/>
      <c r="H11" s="215">
        <f t="shared" si="1"/>
        <v>0</v>
      </c>
      <c r="I11" s="215">
        <f t="shared" ref="I11:I16" si="11">H11*$B$5</f>
        <v>0</v>
      </c>
      <c r="J11" s="329"/>
      <c r="K11" s="215">
        <f t="shared" si="2"/>
        <v>0</v>
      </c>
      <c r="L11" s="215">
        <f t="shared" ref="L11:L16" si="12">K11*$B$5</f>
        <v>0</v>
      </c>
      <c r="M11" s="329"/>
      <c r="N11" s="215">
        <f t="shared" si="3"/>
        <v>0</v>
      </c>
      <c r="O11" s="215">
        <f t="shared" ref="O11:O16" si="13">N11*$B$5</f>
        <v>0</v>
      </c>
      <c r="P11" s="329"/>
      <c r="Q11" s="215">
        <f t="shared" si="4"/>
        <v>0</v>
      </c>
      <c r="R11" s="215">
        <f t="shared" ref="R11:R16" si="14">Q11*$B$5</f>
        <v>0</v>
      </c>
      <c r="S11" s="329"/>
      <c r="T11" s="215">
        <f t="shared" si="5"/>
        <v>0</v>
      </c>
      <c r="U11" s="215">
        <f t="shared" ref="U11:U16" si="15">T11*$B$5</f>
        <v>0</v>
      </c>
      <c r="V11" s="329"/>
      <c r="W11" s="215">
        <f t="shared" si="6"/>
        <v>0</v>
      </c>
      <c r="X11" s="215">
        <f t="shared" ref="X11:X16" si="16">W11*$B$5</f>
        <v>0</v>
      </c>
      <c r="Y11" s="329"/>
      <c r="Z11" s="215">
        <f t="shared" si="7"/>
        <v>0</v>
      </c>
      <c r="AA11" s="215">
        <f t="shared" ref="AA11:AA16" si="17">Z11*$B$5</f>
        <v>0</v>
      </c>
      <c r="AB11" s="329"/>
      <c r="AC11" s="215">
        <f t="shared" si="8"/>
        <v>0</v>
      </c>
      <c r="AD11" s="215">
        <f t="shared" ref="AD11:AD16" si="18">AC11*$B$5</f>
        <v>0</v>
      </c>
      <c r="AE11" s="329"/>
      <c r="AF11" s="215">
        <f t="shared" si="9"/>
        <v>0</v>
      </c>
      <c r="AG11" s="215">
        <f t="shared" ref="AG11:AG16" si="19">AF11*$B$5</f>
        <v>0</v>
      </c>
      <c r="AH11" s="329"/>
      <c r="AI11" s="215">
        <f t="shared" ref="AI11:AI16" si="20">$F11*AH11</f>
        <v>0</v>
      </c>
      <c r="AJ11" s="215">
        <f t="shared" ref="AJ11:AJ16" si="21">AI11*$B$5</f>
        <v>0</v>
      </c>
      <c r="AK11" s="204">
        <f t="shared" ref="AK11:AK16" si="22">AH11+AE11+AB11+Y11+V11+S11+P11+M11+J11+G11</f>
        <v>0</v>
      </c>
      <c r="AL11" s="216">
        <f t="shared" ref="AL11:AL16" si="23">AI11+AF11+AC11+Z11+W11+T11+Q11+N11+K11+H11</f>
        <v>0</v>
      </c>
      <c r="AM11" s="216">
        <f t="shared" ref="AM11:AM16" si="24">AJ11+AG11+AD11+AA11+X11+U11+R11+O11+L11+I11</f>
        <v>0</v>
      </c>
      <c r="AN11" s="202">
        <f t="shared" si="10"/>
        <v>0</v>
      </c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00"/>
      <c r="NT11" s="100"/>
      <c r="NU11" s="100"/>
      <c r="NV11" s="100"/>
      <c r="NW11" s="100"/>
      <c r="NX11" s="100"/>
      <c r="NY11" s="100"/>
      <c r="NZ11" s="100"/>
      <c r="OA11" s="100"/>
      <c r="OB11" s="100"/>
      <c r="OC11" s="100"/>
      <c r="OD11" s="100"/>
      <c r="OE11" s="100"/>
      <c r="OF11" s="100"/>
      <c r="OG11" s="100"/>
      <c r="OH11" s="100"/>
      <c r="OI11" s="100"/>
      <c r="OJ11" s="100"/>
      <c r="OK11" s="100"/>
      <c r="OL11" s="100"/>
      <c r="OM11" s="100"/>
      <c r="ON11" s="100"/>
      <c r="OO11" s="100"/>
      <c r="OP11" s="100"/>
      <c r="OQ11" s="100"/>
      <c r="OR11" s="100"/>
      <c r="OS11" s="100"/>
      <c r="OT11" s="100"/>
      <c r="OU11" s="100"/>
      <c r="OV11" s="100"/>
      <c r="OW11" s="100"/>
      <c r="OX11" s="100"/>
      <c r="OY11" s="100"/>
      <c r="OZ11" s="100"/>
      <c r="PA11" s="100"/>
      <c r="PB11" s="100"/>
      <c r="PC11" s="100"/>
      <c r="PD11" s="100"/>
      <c r="PE11" s="100"/>
      <c r="PF11" s="100"/>
      <c r="PG11" s="100"/>
      <c r="PH11" s="100"/>
      <c r="PI11" s="100"/>
      <c r="PJ11" s="100"/>
      <c r="PK11" s="100"/>
      <c r="PL11" s="100"/>
      <c r="PM11" s="100"/>
      <c r="PN11" s="100"/>
      <c r="PO11" s="100"/>
      <c r="PP11" s="100"/>
      <c r="PQ11" s="100"/>
      <c r="PR11" s="100"/>
      <c r="PS11" s="100"/>
      <c r="PT11" s="100"/>
      <c r="PU11" s="100"/>
      <c r="PV11" s="100"/>
      <c r="PW11" s="100"/>
      <c r="PX11" s="100"/>
      <c r="PY11" s="100"/>
      <c r="PZ11" s="100"/>
      <c r="QA11" s="100"/>
      <c r="QB11" s="100"/>
      <c r="QC11" s="100"/>
      <c r="QD11" s="100"/>
      <c r="QE11" s="100"/>
      <c r="QF11" s="100"/>
      <c r="QG11" s="100"/>
      <c r="QH11" s="100"/>
      <c r="QI11" s="100"/>
      <c r="QJ11" s="100"/>
      <c r="QK11" s="100"/>
      <c r="QL11" s="100"/>
      <c r="QM11" s="100"/>
      <c r="QN11" s="100"/>
      <c r="QO11" s="100"/>
      <c r="QP11" s="100"/>
      <c r="QQ11" s="100"/>
      <c r="QR11" s="100"/>
      <c r="QS11" s="100"/>
      <c r="QT11" s="100"/>
      <c r="QU11" s="100"/>
      <c r="QV11" s="100"/>
      <c r="QW11" s="100"/>
      <c r="QX11" s="100"/>
      <c r="QY11" s="100"/>
      <c r="QZ11" s="100"/>
      <c r="RA11" s="100"/>
      <c r="RB11" s="100"/>
      <c r="RC11" s="100"/>
      <c r="RD11" s="100"/>
      <c r="RE11" s="100"/>
      <c r="RF11" s="100"/>
      <c r="RG11" s="100"/>
      <c r="RH11" s="100"/>
      <c r="RI11" s="100"/>
      <c r="RJ11" s="100"/>
      <c r="RK11" s="100"/>
      <c r="RL11" s="100"/>
      <c r="RM11" s="100"/>
      <c r="RN11" s="100"/>
      <c r="RO11" s="100"/>
      <c r="RP11" s="100"/>
      <c r="RQ11" s="100"/>
      <c r="RR11" s="100"/>
      <c r="RS11" s="100"/>
      <c r="RT11" s="100"/>
      <c r="RU11" s="100"/>
      <c r="RV11" s="100"/>
      <c r="RW11" s="100"/>
      <c r="RX11" s="100"/>
      <c r="RY11" s="100"/>
      <c r="RZ11" s="100"/>
      <c r="SA11" s="100"/>
      <c r="SB11" s="100"/>
      <c r="SC11" s="100"/>
      <c r="SD11" s="100"/>
      <c r="SE11" s="100"/>
      <c r="SF11" s="100"/>
      <c r="SG11" s="100"/>
      <c r="SH11" s="100"/>
      <c r="SI11" s="100"/>
      <c r="SJ11" s="100"/>
      <c r="SK11" s="100"/>
      <c r="SL11" s="100"/>
      <c r="SM11" s="100"/>
      <c r="SN11" s="100"/>
      <c r="SO11" s="100"/>
      <c r="SP11" s="100"/>
      <c r="SQ11" s="100"/>
      <c r="SR11" s="100"/>
      <c r="SS11" s="100"/>
      <c r="ST11" s="100"/>
      <c r="SU11" s="100"/>
      <c r="SV11" s="100"/>
      <c r="SW11" s="100"/>
      <c r="SX11" s="100"/>
      <c r="SY11" s="100"/>
      <c r="SZ11" s="100"/>
      <c r="TA11" s="100"/>
      <c r="TB11" s="100"/>
      <c r="TC11" s="100"/>
      <c r="TD11" s="100"/>
      <c r="TE11" s="100"/>
      <c r="TF11" s="100"/>
      <c r="TG11" s="100"/>
      <c r="TH11" s="100"/>
      <c r="TI11" s="100"/>
      <c r="TJ11" s="100"/>
      <c r="TK11" s="100"/>
      <c r="TL11" s="100"/>
      <c r="TM11" s="100"/>
      <c r="TN11" s="100"/>
      <c r="TO11" s="100"/>
      <c r="TP11" s="100"/>
      <c r="TQ11" s="100"/>
      <c r="TR11" s="100"/>
      <c r="TS11" s="100"/>
      <c r="TT11" s="100"/>
      <c r="TU11" s="100"/>
      <c r="TV11" s="100"/>
      <c r="TW11" s="100"/>
      <c r="TX11" s="100"/>
      <c r="TY11" s="100"/>
      <c r="TZ11" s="100"/>
      <c r="UA11" s="100"/>
      <c r="UB11" s="100"/>
      <c r="UC11" s="100"/>
      <c r="UD11" s="100"/>
      <c r="UE11" s="100"/>
      <c r="UF11" s="100"/>
      <c r="UG11" s="100"/>
      <c r="UH11" s="100"/>
      <c r="UI11" s="100"/>
      <c r="UJ11" s="100"/>
      <c r="UK11" s="100"/>
      <c r="UL11" s="100"/>
      <c r="UM11" s="100"/>
      <c r="UN11" s="100"/>
      <c r="UO11" s="100"/>
      <c r="UP11" s="100"/>
      <c r="UQ11" s="100"/>
      <c r="UR11" s="100"/>
      <c r="US11" s="100"/>
      <c r="UT11" s="100"/>
      <c r="UU11" s="100"/>
      <c r="UV11" s="100"/>
      <c r="UW11" s="100"/>
      <c r="UX11" s="100"/>
      <c r="UY11" s="100"/>
      <c r="UZ11" s="100"/>
      <c r="VA11" s="100"/>
      <c r="VB11" s="100"/>
      <c r="VC11" s="100"/>
      <c r="VD11" s="100"/>
      <c r="VE11" s="100"/>
      <c r="VF11" s="100"/>
      <c r="VG11" s="100"/>
      <c r="VH11" s="100"/>
      <c r="VI11" s="100"/>
      <c r="VJ11" s="100"/>
      <c r="VK11" s="100"/>
      <c r="VL11" s="100"/>
      <c r="VM11" s="100"/>
      <c r="VN11" s="100"/>
      <c r="VO11" s="100"/>
      <c r="VP11" s="100"/>
      <c r="VQ11" s="100"/>
      <c r="VR11" s="100"/>
      <c r="VS11" s="100"/>
      <c r="VT11" s="100"/>
      <c r="VU11" s="100"/>
      <c r="VV11" s="100"/>
      <c r="VW11" s="100"/>
      <c r="VX11" s="100"/>
      <c r="VY11" s="100"/>
      <c r="VZ11" s="100"/>
      <c r="WA11" s="100"/>
      <c r="WB11" s="100"/>
      <c r="WC11" s="100"/>
      <c r="WD11" s="100"/>
      <c r="WE11" s="100"/>
      <c r="WF11" s="100"/>
      <c r="WG11" s="100"/>
      <c r="WH11" s="100"/>
      <c r="WI11" s="100"/>
      <c r="WJ11" s="100"/>
      <c r="WK11" s="100"/>
      <c r="WL11" s="100"/>
      <c r="WM11" s="100"/>
      <c r="WN11" s="100"/>
      <c r="WO11" s="100"/>
      <c r="WP11" s="100"/>
      <c r="WQ11" s="100"/>
      <c r="WR11" s="100"/>
      <c r="WS11" s="100"/>
      <c r="WT11" s="100"/>
      <c r="WU11" s="100"/>
      <c r="WV11" s="100"/>
      <c r="WW11" s="100"/>
      <c r="WX11" s="100"/>
      <c r="WY11" s="100"/>
      <c r="WZ11" s="100"/>
      <c r="XA11" s="100"/>
      <c r="XB11" s="100"/>
      <c r="XC11" s="100"/>
      <c r="XD11" s="100"/>
      <c r="XE11" s="100"/>
      <c r="XF11" s="100"/>
      <c r="XG11" s="100"/>
      <c r="XH11" s="100"/>
      <c r="XI11" s="100"/>
      <c r="XJ11" s="100"/>
      <c r="XK11" s="100"/>
      <c r="XL11" s="100"/>
      <c r="XM11" s="100"/>
      <c r="XN11" s="100"/>
      <c r="XO11" s="100"/>
      <c r="XP11" s="100"/>
      <c r="XQ11" s="100"/>
      <c r="XR11" s="100"/>
      <c r="XS11" s="100"/>
      <c r="XT11" s="100"/>
      <c r="XU11" s="100"/>
      <c r="XV11" s="100"/>
      <c r="XW11" s="100"/>
      <c r="XX11" s="100"/>
      <c r="XY11" s="100"/>
      <c r="XZ11" s="100"/>
      <c r="YA11" s="100"/>
      <c r="YB11" s="100"/>
      <c r="YC11" s="100"/>
      <c r="YD11" s="100"/>
      <c r="YE11" s="100"/>
      <c r="YF11" s="100"/>
      <c r="YG11" s="100"/>
      <c r="YH11" s="100"/>
      <c r="YI11" s="100"/>
      <c r="YJ11" s="100"/>
      <c r="YK11" s="100"/>
      <c r="YL11" s="100"/>
      <c r="YM11" s="100"/>
      <c r="YN11" s="100"/>
      <c r="YO11" s="100"/>
      <c r="YP11" s="100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  <c r="AAK11" s="100"/>
      <c r="AAL11" s="100"/>
      <c r="AAM11" s="100"/>
      <c r="AAN11" s="100"/>
      <c r="AAO11" s="100"/>
      <c r="AAP11" s="100"/>
      <c r="AAQ11" s="100"/>
      <c r="AAR11" s="100"/>
      <c r="AAS11" s="100"/>
      <c r="AAT11" s="100"/>
      <c r="AAU11" s="100"/>
      <c r="AAV11" s="100"/>
      <c r="AAW11" s="100"/>
      <c r="AAX11" s="100"/>
      <c r="AAY11" s="100"/>
      <c r="AAZ11" s="100"/>
      <c r="ABA11" s="100"/>
      <c r="ABB11" s="100"/>
      <c r="ABC11" s="100"/>
      <c r="ABD11" s="100"/>
      <c r="ABE11" s="100"/>
      <c r="ABF11" s="100"/>
      <c r="ABG11" s="100"/>
      <c r="ABH11" s="100"/>
      <c r="ABI11" s="100"/>
      <c r="ABJ11" s="100"/>
      <c r="ABK11" s="100"/>
      <c r="ABL11" s="100"/>
      <c r="ABM11" s="100"/>
      <c r="ABN11" s="100"/>
      <c r="ABO11" s="100"/>
      <c r="ABP11" s="100"/>
      <c r="ABQ11" s="100"/>
      <c r="ABR11" s="100"/>
      <c r="ABS11" s="100"/>
      <c r="ABT11" s="100"/>
      <c r="ABU11" s="100"/>
      <c r="ABV11" s="100"/>
      <c r="ABW11" s="100"/>
      <c r="ABX11" s="100"/>
      <c r="ABY11" s="100"/>
      <c r="ABZ11" s="100"/>
      <c r="ACA11" s="100"/>
      <c r="ACB11" s="100"/>
      <c r="ACC11" s="100"/>
      <c r="ACD11" s="100"/>
      <c r="ACE11" s="100"/>
      <c r="ACF11" s="100"/>
      <c r="ACG11" s="100"/>
      <c r="ACH11" s="100"/>
      <c r="ACI11" s="100"/>
      <c r="ACJ11" s="100"/>
      <c r="ACK11" s="100"/>
      <c r="ACL11" s="100"/>
      <c r="ACM11" s="100"/>
      <c r="ACN11" s="100"/>
      <c r="ACO11" s="100"/>
      <c r="ACP11" s="100"/>
      <c r="ACQ11" s="100"/>
      <c r="ACR11" s="100"/>
      <c r="ACS11" s="100"/>
      <c r="ACT11" s="100"/>
      <c r="ACU11" s="100"/>
      <c r="ACV11" s="100"/>
      <c r="ACW11" s="100"/>
      <c r="ACX11" s="100"/>
      <c r="ACY11" s="100"/>
      <c r="ACZ11" s="100"/>
      <c r="ADA11" s="100"/>
      <c r="ADB11" s="100"/>
      <c r="ADC11" s="100"/>
      <c r="ADD11" s="100"/>
      <c r="ADE11" s="100"/>
      <c r="ADF11" s="100"/>
      <c r="ADG11" s="100"/>
      <c r="ADH11" s="100"/>
      <c r="ADI11" s="100"/>
      <c r="ADJ11" s="100"/>
      <c r="ADK11" s="100"/>
      <c r="ADL11" s="100"/>
      <c r="ADM11" s="100"/>
      <c r="ADN11" s="100"/>
      <c r="ADO11" s="100"/>
      <c r="ADP11" s="100"/>
      <c r="ADQ11" s="100"/>
      <c r="ADR11" s="100"/>
      <c r="ADS11" s="100"/>
      <c r="ADT11" s="100"/>
      <c r="ADU11" s="100"/>
      <c r="ADV11" s="100"/>
      <c r="ADW11" s="100"/>
      <c r="ADX11" s="100"/>
      <c r="ADY11" s="100"/>
      <c r="ADZ11" s="100"/>
      <c r="AEA11" s="100"/>
      <c r="AEB11" s="100"/>
      <c r="AEC11" s="100"/>
      <c r="AED11" s="100"/>
      <c r="AEE11" s="100"/>
      <c r="AEF11" s="100"/>
      <c r="AEG11" s="100"/>
      <c r="AEH11" s="100"/>
      <c r="AEI11" s="100"/>
      <c r="AEJ11" s="100"/>
      <c r="AEK11" s="100"/>
      <c r="AEL11" s="100"/>
      <c r="AEM11" s="100"/>
      <c r="AEN11" s="100"/>
      <c r="AEO11" s="100"/>
      <c r="AEP11" s="100"/>
      <c r="AEQ11" s="100"/>
      <c r="AER11" s="100"/>
      <c r="AES11" s="100"/>
      <c r="AET11" s="100"/>
      <c r="AEU11" s="100"/>
      <c r="AEV11" s="100"/>
      <c r="AEW11" s="100"/>
      <c r="AEX11" s="100"/>
      <c r="AEY11" s="100"/>
      <c r="AEZ11" s="100"/>
      <c r="AFA11" s="100"/>
      <c r="AFB11" s="100"/>
      <c r="AFC11" s="100"/>
      <c r="AFD11" s="100"/>
      <c r="AFE11" s="100"/>
      <c r="AFF11" s="100"/>
      <c r="AFG11" s="100"/>
      <c r="AFH11" s="100"/>
      <c r="AFI11" s="100"/>
      <c r="AFJ11" s="100"/>
      <c r="AFK11" s="100"/>
      <c r="AFL11" s="100"/>
      <c r="AFM11" s="100"/>
      <c r="AFN11" s="100"/>
      <c r="AFO11" s="100"/>
      <c r="AFP11" s="100"/>
      <c r="AFQ11" s="100"/>
      <c r="AFR11" s="100"/>
      <c r="AFS11" s="100"/>
      <c r="AFT11" s="100"/>
      <c r="AFU11" s="100"/>
      <c r="AFV11" s="100"/>
      <c r="AFW11" s="100"/>
      <c r="AFX11" s="100"/>
      <c r="AFY11" s="100"/>
      <c r="AFZ11" s="100"/>
      <c r="AGA11" s="100"/>
      <c r="AGB11" s="100"/>
      <c r="AGC11" s="100"/>
      <c r="AGD11" s="100"/>
      <c r="AGE11" s="100"/>
      <c r="AGF11" s="100"/>
      <c r="AGG11" s="100"/>
      <c r="AGH11" s="100"/>
      <c r="AGI11" s="100"/>
      <c r="AGJ11" s="100"/>
      <c r="AGK11" s="100"/>
      <c r="AGL11" s="100"/>
      <c r="AGM11" s="100"/>
      <c r="AGN11" s="100"/>
      <c r="AGO11" s="100"/>
      <c r="AGP11" s="100"/>
      <c r="AGQ11" s="100"/>
      <c r="AGR11" s="100"/>
      <c r="AGS11" s="100"/>
      <c r="AGT11" s="100"/>
      <c r="AGU11" s="100"/>
      <c r="AGV11" s="100"/>
      <c r="AGW11" s="100"/>
      <c r="AGX11" s="100"/>
      <c r="AGY11" s="100"/>
      <c r="AGZ11" s="100"/>
      <c r="AHA11" s="100"/>
      <c r="AHB11" s="100"/>
      <c r="AHC11" s="100"/>
      <c r="AHD11" s="100"/>
      <c r="AHE11" s="100"/>
      <c r="AHF11" s="100"/>
      <c r="AHG11" s="100"/>
      <c r="AHH11" s="100"/>
      <c r="AHI11" s="100"/>
      <c r="AHJ11" s="100"/>
      <c r="AHK11" s="100"/>
      <c r="AHL11" s="100"/>
      <c r="AHM11" s="100"/>
      <c r="AHN11" s="100"/>
      <c r="AHO11" s="100"/>
      <c r="AHP11" s="100"/>
      <c r="AHQ11" s="100"/>
      <c r="AHR11" s="100"/>
      <c r="AHS11" s="100"/>
      <c r="AHT11" s="100"/>
      <c r="AHU11" s="100"/>
      <c r="AHV11" s="100"/>
      <c r="AHW11" s="100"/>
      <c r="AHX11" s="100"/>
      <c r="AHY11" s="100"/>
      <c r="AHZ11" s="100"/>
      <c r="AIA11" s="100"/>
      <c r="AIB11" s="100"/>
      <c r="AIC11" s="100"/>
      <c r="AID11" s="100"/>
      <c r="AIE11" s="100"/>
      <c r="AIF11" s="100"/>
      <c r="AIG11" s="100"/>
      <c r="AIH11" s="100"/>
      <c r="AII11" s="100"/>
      <c r="AIJ11" s="100"/>
      <c r="AIK11" s="100"/>
      <c r="AIL11" s="100"/>
      <c r="AIM11" s="100"/>
      <c r="AIN11" s="100"/>
      <c r="AIO11" s="100"/>
      <c r="AIP11" s="100"/>
      <c r="AIQ11" s="100"/>
      <c r="AIR11" s="100"/>
      <c r="AIS11" s="100"/>
      <c r="AIT11" s="100"/>
      <c r="AIU11" s="100"/>
      <c r="AIV11" s="100"/>
      <c r="AIW11" s="100"/>
      <c r="AIX11" s="100"/>
      <c r="AIY11" s="100"/>
      <c r="AIZ11" s="100"/>
      <c r="AJA11" s="100"/>
      <c r="AJB11" s="100"/>
      <c r="AJC11" s="100"/>
      <c r="AJD11" s="100"/>
      <c r="AJE11" s="100"/>
      <c r="AJF11" s="100"/>
      <c r="AJG11" s="100"/>
      <c r="AJH11" s="100"/>
      <c r="AJI11" s="100"/>
      <c r="AJJ11" s="100"/>
      <c r="AJK11" s="100"/>
      <c r="AJL11" s="100"/>
      <c r="AJM11" s="100"/>
      <c r="AJN11" s="100"/>
      <c r="AJO11" s="100"/>
      <c r="AJP11" s="100"/>
      <c r="AJQ11" s="100"/>
      <c r="AJR11" s="100"/>
      <c r="AJS11" s="100"/>
      <c r="AJT11" s="100"/>
      <c r="AJU11" s="100"/>
      <c r="AJV11" s="100"/>
      <c r="AJW11" s="100"/>
      <c r="AJX11" s="100"/>
      <c r="AJY11" s="100"/>
      <c r="AJZ11" s="100"/>
      <c r="AKA11" s="100"/>
      <c r="AKB11" s="100"/>
      <c r="AKC11" s="100"/>
      <c r="AKD11" s="100"/>
      <c r="AKE11" s="100"/>
      <c r="AKF11" s="100"/>
      <c r="AKG11" s="100"/>
      <c r="AKH11" s="100"/>
      <c r="AKI11" s="100"/>
      <c r="AKJ11" s="100"/>
      <c r="AKK11" s="100"/>
      <c r="AKL11" s="100"/>
      <c r="AKM11" s="100"/>
      <c r="AKN11" s="100"/>
      <c r="AKO11" s="100"/>
      <c r="AKP11" s="100"/>
      <c r="AKQ11" s="100"/>
      <c r="AKR11" s="100"/>
      <c r="AKS11" s="100"/>
      <c r="AKT11" s="100"/>
      <c r="AKU11" s="100"/>
      <c r="AKV11" s="100"/>
      <c r="AKW11" s="100"/>
      <c r="AKX11" s="100"/>
      <c r="AKY11" s="100"/>
      <c r="AKZ11" s="100"/>
      <c r="ALA11" s="100"/>
      <c r="ALB11" s="100"/>
      <c r="ALC11" s="100"/>
      <c r="ALD11" s="100"/>
      <c r="ALE11" s="100"/>
      <c r="ALF11" s="100"/>
      <c r="ALG11" s="100"/>
      <c r="ALH11" s="100"/>
      <c r="ALI11" s="100"/>
      <c r="ALJ11" s="100"/>
      <c r="ALK11" s="100"/>
      <c r="ALL11" s="100"/>
      <c r="ALM11" s="100"/>
      <c r="ALN11" s="100"/>
      <c r="ALO11" s="100"/>
      <c r="ALP11" s="100"/>
      <c r="ALQ11" s="100"/>
      <c r="ALR11" s="100"/>
      <c r="ALS11" s="100"/>
      <c r="ALT11" s="100"/>
      <c r="ALU11" s="100"/>
      <c r="ALV11" s="100"/>
      <c r="ALW11" s="100"/>
      <c r="ALX11" s="100"/>
      <c r="ALY11" s="100"/>
      <c r="ALZ11" s="100"/>
      <c r="AMA11" s="100"/>
      <c r="AMB11" s="100"/>
      <c r="AMC11" s="100"/>
      <c r="AMD11" s="100"/>
      <c r="AME11" s="100"/>
      <c r="AMF11" s="100"/>
      <c r="AMG11" s="100"/>
      <c r="AMH11" s="100"/>
      <c r="AMI11" s="100"/>
      <c r="AMJ11" s="100"/>
      <c r="AMK11" s="100"/>
      <c r="AML11" s="100"/>
      <c r="AMM11" s="100"/>
      <c r="AMN11" s="100"/>
      <c r="AMO11" s="100"/>
      <c r="AMP11" s="100"/>
      <c r="AMQ11" s="100"/>
      <c r="AMR11" s="100"/>
      <c r="AMS11" s="100"/>
      <c r="AMT11" s="100"/>
      <c r="AMU11" s="100"/>
      <c r="AMV11" s="100"/>
      <c r="AMW11" s="100"/>
      <c r="AMX11" s="100"/>
      <c r="AMY11" s="100"/>
      <c r="AMZ11" s="100"/>
      <c r="ANA11" s="100"/>
      <c r="ANB11" s="100"/>
      <c r="ANC11" s="100"/>
      <c r="AND11" s="100"/>
      <c r="ANE11" s="100"/>
      <c r="ANF11" s="100"/>
      <c r="ANG11" s="100"/>
      <c r="ANH11" s="100"/>
      <c r="ANI11" s="100"/>
      <c r="ANJ11" s="100"/>
      <c r="ANK11" s="100"/>
      <c r="ANL11" s="100"/>
      <c r="ANM11" s="100"/>
      <c r="ANN11" s="100"/>
      <c r="ANO11" s="100"/>
      <c r="ANP11" s="100"/>
      <c r="ANQ11" s="100"/>
      <c r="ANR11" s="100"/>
      <c r="ANS11" s="100"/>
      <c r="ANT11" s="100"/>
      <c r="ANU11" s="100"/>
      <c r="ANV11" s="100"/>
      <c r="ANW11" s="100"/>
      <c r="ANX11" s="100"/>
      <c r="ANY11" s="100"/>
      <c r="ANZ11" s="100"/>
      <c r="AOA11" s="100"/>
      <c r="AOB11" s="100"/>
      <c r="AOC11" s="100"/>
      <c r="AOD11" s="100"/>
      <c r="AOE11" s="100"/>
      <c r="AOF11" s="100"/>
      <c r="AOG11" s="100"/>
      <c r="AOH11" s="100"/>
      <c r="AOI11" s="100"/>
      <c r="AOJ11" s="100"/>
      <c r="AOK11" s="100"/>
      <c r="AOL11" s="100"/>
      <c r="AOM11" s="100"/>
      <c r="AON11" s="100"/>
      <c r="AOO11" s="100"/>
      <c r="AOP11" s="100"/>
      <c r="AOQ11" s="100"/>
      <c r="AOR11" s="100"/>
      <c r="AOS11" s="100"/>
      <c r="AOT11" s="100"/>
      <c r="AOU11" s="100"/>
      <c r="AOV11" s="100"/>
      <c r="AOW11" s="100"/>
      <c r="AOX11" s="100"/>
      <c r="AOY11" s="100"/>
      <c r="AOZ11" s="100"/>
      <c r="APA11" s="100"/>
      <c r="APB11" s="100"/>
      <c r="APC11" s="100"/>
      <c r="APD11" s="100"/>
      <c r="APE11" s="100"/>
      <c r="APF11" s="100"/>
      <c r="APG11" s="100"/>
      <c r="APH11" s="100"/>
      <c r="API11" s="100"/>
      <c r="APJ11" s="100"/>
      <c r="APK11" s="100"/>
      <c r="APL11" s="100"/>
      <c r="APM11" s="100"/>
      <c r="APN11" s="100"/>
      <c r="APO11" s="100"/>
      <c r="APP11" s="100"/>
      <c r="APQ11" s="100"/>
      <c r="APR11" s="100"/>
      <c r="APS11" s="100"/>
      <c r="APT11" s="100"/>
      <c r="APU11" s="100"/>
      <c r="APV11" s="100"/>
      <c r="APW11" s="100"/>
      <c r="APX11" s="100"/>
      <c r="APY11" s="100"/>
      <c r="APZ11" s="100"/>
      <c r="AQA11" s="100"/>
      <c r="AQB11" s="100"/>
      <c r="AQC11" s="100"/>
      <c r="AQD11" s="100"/>
      <c r="AQE11" s="100"/>
      <c r="AQF11" s="100"/>
      <c r="AQG11" s="100"/>
      <c r="AQH11" s="100"/>
      <c r="AQI11" s="100"/>
      <c r="AQJ11" s="100"/>
      <c r="AQK11" s="100"/>
      <c r="AQL11" s="100"/>
      <c r="AQM11" s="100"/>
      <c r="AQN11" s="100"/>
      <c r="AQO11" s="100"/>
      <c r="AQP11" s="100"/>
      <c r="AQQ11" s="100"/>
      <c r="AQR11" s="100"/>
      <c r="AQS11" s="100"/>
      <c r="AQT11" s="100"/>
      <c r="AQU11" s="100"/>
      <c r="AQV11" s="100"/>
      <c r="AQW11" s="100"/>
      <c r="AQX11" s="100"/>
      <c r="AQY11" s="100"/>
      <c r="AQZ11" s="100"/>
      <c r="ARA11" s="100"/>
      <c r="ARB11" s="100"/>
      <c r="ARC11" s="100"/>
      <c r="ARD11" s="100"/>
      <c r="ARE11" s="100"/>
      <c r="ARF11" s="100"/>
      <c r="ARG11" s="100"/>
      <c r="ARH11" s="100"/>
      <c r="ARI11" s="100"/>
      <c r="ARJ11" s="100"/>
      <c r="ARK11" s="100"/>
      <c r="ARL11" s="100"/>
      <c r="ARM11" s="100"/>
      <c r="ARN11" s="100"/>
      <c r="ARO11" s="100"/>
      <c r="ARP11" s="100"/>
      <c r="ARQ11" s="100"/>
      <c r="ARR11" s="100"/>
      <c r="ARS11" s="100"/>
      <c r="ART11" s="100"/>
      <c r="ARU11" s="100"/>
      <c r="ARV11" s="100"/>
      <c r="ARW11" s="100"/>
      <c r="ARX11" s="100"/>
      <c r="ARY11" s="100"/>
      <c r="ARZ11" s="100"/>
      <c r="ASA11" s="100"/>
      <c r="ASB11" s="100"/>
      <c r="ASC11" s="100"/>
      <c r="ASD11" s="100"/>
      <c r="ASE11" s="100"/>
      <c r="ASF11" s="100"/>
      <c r="ASG11" s="100"/>
      <c r="ASH11" s="100"/>
      <c r="ASI11" s="100"/>
      <c r="ASJ11" s="100"/>
      <c r="ASK11" s="100"/>
      <c r="ASL11" s="100"/>
      <c r="ASM11" s="100"/>
      <c r="ASN11" s="100"/>
      <c r="ASO11" s="100"/>
      <c r="ASP11" s="100"/>
      <c r="ASQ11" s="100"/>
      <c r="ASR11" s="100"/>
      <c r="ASS11" s="100"/>
      <c r="AST11" s="100"/>
      <c r="ASU11" s="100"/>
      <c r="ASV11" s="100"/>
      <c r="ASW11" s="100"/>
      <c r="ASX11" s="100"/>
      <c r="ASY11" s="100"/>
      <c r="ASZ11" s="100"/>
      <c r="ATA11" s="100"/>
      <c r="ATB11" s="100"/>
      <c r="ATC11" s="100"/>
      <c r="ATD11" s="100"/>
      <c r="ATE11" s="100"/>
      <c r="ATF11" s="100"/>
      <c r="ATG11" s="100"/>
      <c r="ATH11" s="100"/>
      <c r="ATI11" s="100"/>
      <c r="ATJ11" s="100"/>
      <c r="ATK11" s="100"/>
      <c r="ATL11" s="100"/>
      <c r="ATM11" s="100"/>
      <c r="ATN11" s="100"/>
      <c r="ATO11" s="100"/>
      <c r="ATP11" s="100"/>
      <c r="ATQ11" s="100"/>
      <c r="ATR11" s="100"/>
      <c r="ATS11" s="100"/>
      <c r="ATT11" s="100"/>
      <c r="ATU11" s="100"/>
      <c r="ATV11" s="100"/>
      <c r="ATW11" s="100"/>
      <c r="ATX11" s="100"/>
      <c r="ATY11" s="100"/>
      <c r="ATZ11" s="100"/>
      <c r="AUA11" s="100"/>
      <c r="AUB11" s="100"/>
      <c r="AUC11" s="100"/>
      <c r="AUD11" s="100"/>
      <c r="AUE11" s="100"/>
      <c r="AUF11" s="100"/>
      <c r="AUG11" s="100"/>
      <c r="AUH11" s="100"/>
      <c r="AUI11" s="100"/>
      <c r="AUJ11" s="100"/>
      <c r="AUK11" s="100"/>
      <c r="AUL11" s="100"/>
      <c r="AUM11" s="100"/>
      <c r="AUN11" s="100"/>
      <c r="AUO11" s="100"/>
      <c r="AUP11" s="100"/>
      <c r="AUQ11" s="100"/>
      <c r="AUR11" s="100"/>
      <c r="AUS11" s="100"/>
      <c r="AUT11" s="100"/>
      <c r="AUU11" s="100"/>
      <c r="AUV11" s="100"/>
      <c r="AUW11" s="100"/>
      <c r="AUX11" s="100"/>
      <c r="AUY11" s="100"/>
      <c r="AUZ11" s="100"/>
      <c r="AVA11" s="100"/>
      <c r="AVB11" s="100"/>
      <c r="AVC11" s="100"/>
      <c r="AVD11" s="100"/>
      <c r="AVE11" s="100"/>
      <c r="AVF11" s="100"/>
      <c r="AVG11" s="100"/>
      <c r="AVH11" s="100"/>
      <c r="AVI11" s="100"/>
      <c r="AVJ11" s="100"/>
      <c r="AVK11" s="100"/>
      <c r="AVL11" s="100"/>
      <c r="AVM11" s="100"/>
      <c r="AVN11" s="100"/>
      <c r="AVO11" s="100"/>
      <c r="AVP11" s="100"/>
      <c r="AVQ11" s="100"/>
      <c r="AVR11" s="100"/>
      <c r="AVS11" s="100"/>
      <c r="AVT11" s="100"/>
      <c r="AVU11" s="100"/>
      <c r="AVV11" s="100"/>
      <c r="AVW11" s="100"/>
      <c r="AVX11" s="100"/>
      <c r="AVY11" s="100"/>
      <c r="AVZ11" s="100"/>
      <c r="AWA11" s="100"/>
      <c r="AWB11" s="100"/>
      <c r="AWC11" s="100"/>
      <c r="AWD11" s="100"/>
      <c r="AWE11" s="100"/>
      <c r="AWF11" s="100"/>
      <c r="AWG11" s="100"/>
      <c r="AWH11" s="100"/>
      <c r="AWI11" s="100"/>
      <c r="AWJ11" s="100"/>
      <c r="AWK11" s="100"/>
      <c r="AWL11" s="100"/>
      <c r="AWM11" s="100"/>
      <c r="AWN11" s="100"/>
      <c r="AWO11" s="100"/>
      <c r="AWP11" s="100"/>
      <c r="AWQ11" s="100"/>
      <c r="AWR11" s="100"/>
      <c r="AWS11" s="100"/>
      <c r="AWT11" s="100"/>
      <c r="AWU11" s="100"/>
      <c r="AWV11" s="100"/>
      <c r="AWW11" s="100"/>
      <c r="AWX11" s="100"/>
      <c r="AWY11" s="100"/>
      <c r="AWZ11" s="100"/>
      <c r="AXA11" s="100"/>
      <c r="AXB11" s="100"/>
      <c r="AXC11" s="100"/>
      <c r="AXD11" s="100"/>
      <c r="AXE11" s="100"/>
      <c r="AXF11" s="100"/>
      <c r="AXG11" s="100"/>
      <c r="AXH11" s="100"/>
      <c r="AXI11" s="100"/>
      <c r="AXJ11" s="100"/>
      <c r="AXK11" s="100"/>
      <c r="AXL11" s="100"/>
      <c r="AXM11" s="100"/>
      <c r="AXN11" s="100"/>
      <c r="AXO11" s="100"/>
      <c r="AXP11" s="100"/>
      <c r="AXQ11" s="100"/>
      <c r="AXR11" s="100"/>
      <c r="AXS11" s="100"/>
      <c r="AXT11" s="100"/>
      <c r="AXU11" s="100"/>
      <c r="AXV11" s="100"/>
      <c r="AXW11" s="100"/>
      <c r="AXX11" s="100"/>
      <c r="AXY11" s="100"/>
      <c r="AXZ11" s="100"/>
      <c r="AYA11" s="100"/>
      <c r="AYB11" s="100"/>
      <c r="AYC11" s="100"/>
      <c r="AYD11" s="100"/>
      <c r="AYE11" s="100"/>
      <c r="AYF11" s="100"/>
      <c r="AYG11" s="100"/>
      <c r="AYH11" s="100"/>
      <c r="AYI11" s="100"/>
      <c r="AYJ11" s="100"/>
      <c r="AYK11" s="100"/>
      <c r="AYL11" s="100"/>
      <c r="AYM11" s="100"/>
      <c r="AYN11" s="100"/>
      <c r="AYO11" s="100"/>
      <c r="AYP11" s="100"/>
      <c r="AYQ11" s="100"/>
      <c r="AYR11" s="100"/>
      <c r="AYS11" s="100"/>
      <c r="AYT11" s="100"/>
      <c r="AYU11" s="100"/>
      <c r="AYV11" s="100"/>
      <c r="AYW11" s="100"/>
      <c r="AYX11" s="100"/>
      <c r="AYY11" s="100"/>
      <c r="AYZ11" s="100"/>
      <c r="AZA11" s="100"/>
      <c r="AZB11" s="100"/>
      <c r="AZC11" s="100"/>
      <c r="AZD11" s="100"/>
      <c r="AZE11" s="100"/>
      <c r="AZF11" s="100"/>
      <c r="AZG11" s="100"/>
      <c r="AZH11" s="100"/>
      <c r="AZI11" s="100"/>
      <c r="AZJ11" s="100"/>
      <c r="AZK11" s="100"/>
      <c r="AZL11" s="100"/>
      <c r="AZM11" s="100"/>
      <c r="AZN11" s="100"/>
      <c r="AZO11" s="100"/>
      <c r="AZP11" s="100"/>
      <c r="AZQ11" s="100"/>
      <c r="AZR11" s="100"/>
      <c r="AZS11" s="100"/>
      <c r="AZT11" s="100"/>
      <c r="AZU11" s="100"/>
      <c r="AZV11" s="100"/>
      <c r="AZW11" s="100"/>
      <c r="AZX11" s="100"/>
      <c r="AZY11" s="100"/>
      <c r="AZZ11" s="100"/>
      <c r="BAA11" s="100"/>
      <c r="BAB11" s="100"/>
      <c r="BAC11" s="100"/>
      <c r="BAD11" s="100"/>
      <c r="BAE11" s="100"/>
      <c r="BAF11" s="100"/>
      <c r="BAG11" s="100"/>
      <c r="BAH11" s="100"/>
      <c r="BAI11" s="100"/>
      <c r="BAJ11" s="100"/>
      <c r="BAK11" s="100"/>
      <c r="BAL11" s="100"/>
      <c r="BAM11" s="100"/>
      <c r="BAN11" s="100"/>
      <c r="BAO11" s="100"/>
      <c r="BAP11" s="100"/>
      <c r="BAQ11" s="100"/>
      <c r="BAR11" s="100"/>
      <c r="BAS11" s="100"/>
      <c r="BAT11" s="100"/>
      <c r="BAU11" s="100"/>
      <c r="BAV11" s="100"/>
      <c r="BAW11" s="100"/>
      <c r="BAX11" s="100"/>
      <c r="BAY11" s="100"/>
      <c r="BAZ11" s="100"/>
      <c r="BBA11" s="100"/>
      <c r="BBB11" s="100"/>
      <c r="BBC11" s="100"/>
      <c r="BBD11" s="100"/>
      <c r="BBE11" s="100"/>
      <c r="BBF11" s="100"/>
      <c r="BBG11" s="100"/>
      <c r="BBH11" s="100"/>
      <c r="BBI11" s="100"/>
      <c r="BBJ11" s="100"/>
      <c r="BBK11" s="100"/>
      <c r="BBL11" s="100"/>
      <c r="BBM11" s="100"/>
      <c r="BBN11" s="100"/>
      <c r="BBO11" s="100"/>
      <c r="BBP11" s="100"/>
      <c r="BBQ11" s="100"/>
      <c r="BBR11" s="100"/>
      <c r="BBS11" s="100"/>
      <c r="BBT11" s="100"/>
      <c r="BBU11" s="100"/>
      <c r="BBV11" s="100"/>
      <c r="BBW11" s="100"/>
      <c r="BBX11" s="100"/>
      <c r="BBY11" s="100"/>
      <c r="BBZ11" s="100"/>
      <c r="BCA11" s="100"/>
      <c r="BCB11" s="100"/>
      <c r="BCC11" s="100"/>
      <c r="BCD11" s="100"/>
      <c r="BCE11" s="100"/>
      <c r="BCF11" s="100"/>
      <c r="BCG11" s="100"/>
      <c r="BCH11" s="100"/>
      <c r="BCI11" s="100"/>
      <c r="BCJ11" s="100"/>
      <c r="BCK11" s="100"/>
      <c r="BCL11" s="100"/>
      <c r="BCM11" s="100"/>
      <c r="BCN11" s="100"/>
      <c r="BCO11" s="100"/>
      <c r="BCP11" s="100"/>
      <c r="BCQ11" s="100"/>
      <c r="BCR11" s="100"/>
      <c r="BCS11" s="100"/>
      <c r="BCT11" s="100"/>
      <c r="BCU11" s="100"/>
      <c r="BCV11" s="100"/>
      <c r="BCW11" s="100"/>
      <c r="BCX11" s="100"/>
      <c r="BCY11" s="100"/>
      <c r="BCZ11" s="100"/>
      <c r="BDA11" s="100"/>
      <c r="BDB11" s="100"/>
      <c r="BDC11" s="100"/>
      <c r="BDD11" s="100"/>
      <c r="BDE11" s="100"/>
      <c r="BDF11" s="100"/>
      <c r="BDG11" s="100"/>
      <c r="BDH11" s="100"/>
      <c r="BDI11" s="100"/>
      <c r="BDJ11" s="100"/>
      <c r="BDK11" s="100"/>
      <c r="BDL11" s="100"/>
      <c r="BDM11" s="100"/>
      <c r="BDN11" s="100"/>
      <c r="BDO11" s="100"/>
      <c r="BDP11" s="100"/>
      <c r="BDQ11" s="100"/>
      <c r="BDR11" s="100"/>
      <c r="BDS11" s="100"/>
      <c r="BDT11" s="100"/>
      <c r="BDU11" s="100"/>
      <c r="BDV11" s="100"/>
      <c r="BDW11" s="100"/>
      <c r="BDX11" s="100"/>
      <c r="BDY11" s="100"/>
      <c r="BDZ11" s="100"/>
      <c r="BEA11" s="100"/>
      <c r="BEB11" s="100"/>
      <c r="BEC11" s="100"/>
      <c r="BED11" s="100"/>
      <c r="BEE11" s="100"/>
      <c r="BEF11" s="100"/>
      <c r="BEG11" s="100"/>
      <c r="BEH11" s="100"/>
      <c r="BEI11" s="100"/>
      <c r="BEJ11" s="100"/>
      <c r="BEK11" s="100"/>
      <c r="BEL11" s="100"/>
      <c r="BEM11" s="100"/>
      <c r="BEN11" s="100"/>
      <c r="BEO11" s="100"/>
      <c r="BEP11" s="100"/>
      <c r="BEQ11" s="100"/>
      <c r="BER11" s="100"/>
      <c r="BES11" s="100"/>
      <c r="BET11" s="100"/>
      <c r="BEU11" s="100"/>
      <c r="BEV11" s="100"/>
      <c r="BEW11" s="100"/>
      <c r="BEX11" s="100"/>
      <c r="BEY11" s="100"/>
      <c r="BEZ11" s="100"/>
      <c r="BFA11" s="100"/>
      <c r="BFB11" s="100"/>
      <c r="BFC11" s="100"/>
      <c r="BFD11" s="100"/>
      <c r="BFE11" s="100"/>
      <c r="BFF11" s="100"/>
      <c r="BFG11" s="100"/>
      <c r="BFH11" s="100"/>
      <c r="BFI11" s="100"/>
      <c r="BFJ11" s="100"/>
      <c r="BFK11" s="100"/>
      <c r="BFL11" s="100"/>
      <c r="BFM11" s="100"/>
      <c r="BFN11" s="100"/>
      <c r="BFO11" s="100"/>
      <c r="BFP11" s="100"/>
      <c r="BFQ11" s="100"/>
      <c r="BFR11" s="100"/>
      <c r="BFS11" s="100"/>
      <c r="BFT11" s="100"/>
      <c r="BFU11" s="100"/>
      <c r="BFV11" s="100"/>
      <c r="BFW11" s="100"/>
      <c r="BFX11" s="100"/>
      <c r="BFY11" s="100"/>
      <c r="BFZ11" s="100"/>
      <c r="BGA11" s="100"/>
      <c r="BGB11" s="100"/>
      <c r="BGC11" s="100"/>
      <c r="BGD11" s="100"/>
      <c r="BGE11" s="100"/>
      <c r="BGF11" s="100"/>
      <c r="BGG11" s="100"/>
      <c r="BGH11" s="100"/>
      <c r="BGI11" s="100"/>
      <c r="BGJ11" s="100"/>
      <c r="BGK11" s="100"/>
      <c r="BGL11" s="100"/>
      <c r="BGM11" s="100"/>
      <c r="BGN11" s="100"/>
      <c r="BGO11" s="100"/>
      <c r="BGP11" s="100"/>
      <c r="BGQ11" s="100"/>
      <c r="BGR11" s="100"/>
      <c r="BGS11" s="100"/>
      <c r="BGT11" s="100"/>
      <c r="BGU11" s="100"/>
      <c r="BGV11" s="100"/>
      <c r="BGW11" s="100"/>
      <c r="BGX11" s="100"/>
      <c r="BGY11" s="100"/>
      <c r="BGZ11" s="100"/>
      <c r="BHA11" s="100"/>
      <c r="BHB11" s="100"/>
      <c r="BHC11" s="100"/>
      <c r="BHD11" s="100"/>
      <c r="BHE11" s="100"/>
      <c r="BHF11" s="100"/>
      <c r="BHG11" s="100"/>
      <c r="BHH11" s="100"/>
      <c r="BHI11" s="100"/>
      <c r="BHJ11" s="100"/>
      <c r="BHK11" s="100"/>
      <c r="BHL11" s="100"/>
      <c r="BHM11" s="100"/>
      <c r="BHN11" s="100"/>
      <c r="BHO11" s="100"/>
      <c r="BHP11" s="100"/>
      <c r="BHQ11" s="100"/>
      <c r="BHR11" s="100"/>
      <c r="BHS11" s="100"/>
      <c r="BHT11" s="100"/>
      <c r="BHU11" s="100"/>
      <c r="BHV11" s="100"/>
      <c r="BHW11" s="100"/>
      <c r="BHX11" s="100"/>
      <c r="BHY11" s="100"/>
      <c r="BHZ11" s="100"/>
      <c r="BIA11" s="100"/>
      <c r="BIB11" s="100"/>
      <c r="BIC11" s="100"/>
      <c r="BID11" s="100"/>
      <c r="BIE11" s="100"/>
      <c r="BIF11" s="100"/>
      <c r="BIG11" s="100"/>
      <c r="BIH11" s="100"/>
      <c r="BII11" s="100"/>
      <c r="BIJ11" s="100"/>
      <c r="BIK11" s="100"/>
      <c r="BIL11" s="100"/>
      <c r="BIM11" s="100"/>
      <c r="BIN11" s="100"/>
      <c r="BIO11" s="100"/>
      <c r="BIP11" s="100"/>
      <c r="BIQ11" s="100"/>
      <c r="BIR11" s="100"/>
      <c r="BIS11" s="100"/>
      <c r="BIT11" s="100"/>
      <c r="BIU11" s="100"/>
      <c r="BIV11" s="100"/>
      <c r="BIW11" s="100"/>
      <c r="BIX11" s="100"/>
      <c r="BIY11" s="100"/>
      <c r="BIZ11" s="100"/>
      <c r="BJA11" s="100"/>
      <c r="BJB11" s="100"/>
      <c r="BJC11" s="100"/>
      <c r="BJD11" s="100"/>
      <c r="BJE11" s="100"/>
      <c r="BJF11" s="100"/>
      <c r="BJG11" s="100"/>
      <c r="BJH11" s="100"/>
      <c r="BJI11" s="100"/>
      <c r="BJJ11" s="100"/>
      <c r="BJK11" s="100"/>
      <c r="BJL11" s="100"/>
      <c r="BJM11" s="100"/>
      <c r="BJN11" s="100"/>
      <c r="BJO11" s="100"/>
      <c r="BJP11" s="100"/>
      <c r="BJQ11" s="100"/>
      <c r="BJR11" s="100"/>
      <c r="BJS11" s="100"/>
      <c r="BJT11" s="100"/>
      <c r="BJU11" s="100"/>
      <c r="BJV11" s="100"/>
      <c r="BJW11" s="100"/>
      <c r="BJX11" s="100"/>
      <c r="BJY11" s="100"/>
      <c r="BJZ11" s="100"/>
      <c r="BKA11" s="100"/>
      <c r="BKB11" s="100"/>
      <c r="BKC11" s="100"/>
      <c r="BKD11" s="100"/>
      <c r="BKE11" s="100"/>
      <c r="BKF11" s="100"/>
      <c r="BKG11" s="100"/>
      <c r="BKH11" s="100"/>
      <c r="BKI11" s="100"/>
      <c r="BKJ11" s="100"/>
      <c r="BKK11" s="100"/>
      <c r="BKL11" s="100"/>
      <c r="BKM11" s="100"/>
      <c r="BKN11" s="100"/>
      <c r="BKO11" s="100"/>
      <c r="BKP11" s="100"/>
      <c r="BKQ11" s="100"/>
      <c r="BKR11" s="100"/>
      <c r="BKS11" s="100"/>
      <c r="BKT11" s="100"/>
      <c r="BKU11" s="100"/>
      <c r="BKV11" s="100"/>
      <c r="BKW11" s="100"/>
      <c r="BKX11" s="100"/>
      <c r="BKY11" s="100"/>
      <c r="BKZ11" s="100"/>
      <c r="BLA11" s="100"/>
      <c r="BLB11" s="100"/>
      <c r="BLC11" s="100"/>
      <c r="BLD11" s="100"/>
      <c r="BLE11" s="100"/>
      <c r="BLF11" s="100"/>
      <c r="BLG11" s="100"/>
      <c r="BLH11" s="100"/>
      <c r="BLI11" s="100"/>
      <c r="BLJ11" s="100"/>
      <c r="BLK11" s="100"/>
      <c r="BLL11" s="100"/>
      <c r="BLM11" s="100"/>
      <c r="BLN11" s="100"/>
      <c r="BLO11" s="100"/>
      <c r="BLP11" s="100"/>
      <c r="BLQ11" s="100"/>
      <c r="BLR11" s="100"/>
      <c r="BLS11" s="100"/>
      <c r="BLT11" s="100"/>
      <c r="BLU11" s="100"/>
      <c r="BLV11" s="100"/>
      <c r="BLW11" s="100"/>
      <c r="BLX11" s="100"/>
      <c r="BLY11" s="100"/>
      <c r="BLZ11" s="100"/>
      <c r="BMA11" s="100"/>
      <c r="BMB11" s="100"/>
      <c r="BMC11" s="100"/>
      <c r="BMD11" s="100"/>
      <c r="BME11" s="100"/>
      <c r="BMF11" s="100"/>
      <c r="BMG11" s="100"/>
      <c r="BMH11" s="100"/>
      <c r="BMI11" s="100"/>
      <c r="BMJ11" s="100"/>
      <c r="BMK11" s="100"/>
      <c r="BML11" s="100"/>
      <c r="BMM11" s="100"/>
      <c r="BMN11" s="100"/>
      <c r="BMO11" s="100"/>
      <c r="BMP11" s="100"/>
      <c r="BMQ11" s="100"/>
      <c r="BMR11" s="100"/>
      <c r="BMS11" s="100"/>
      <c r="BMT11" s="100"/>
      <c r="BMU11" s="100"/>
      <c r="BMV11" s="100"/>
      <c r="BMW11" s="100"/>
      <c r="BMX11" s="100"/>
      <c r="BMY11" s="100"/>
      <c r="BMZ11" s="100"/>
      <c r="BNA11" s="100"/>
      <c r="BNB11" s="100"/>
      <c r="BNC11" s="100"/>
      <c r="BND11" s="100"/>
      <c r="BNE11" s="100"/>
      <c r="BNF11" s="100"/>
      <c r="BNG11" s="100"/>
      <c r="BNH11" s="100"/>
      <c r="BNI11" s="100"/>
      <c r="BNJ11" s="100"/>
      <c r="BNK11" s="100"/>
      <c r="BNL11" s="100"/>
      <c r="BNM11" s="100"/>
      <c r="BNN11" s="100"/>
      <c r="BNO11" s="100"/>
      <c r="BNP11" s="100"/>
      <c r="BNQ11" s="100"/>
      <c r="BNR11" s="100"/>
      <c r="BNS11" s="100"/>
      <c r="BNT11" s="100"/>
      <c r="BNU11" s="100"/>
      <c r="BNV11" s="100"/>
      <c r="BNW11" s="100"/>
      <c r="BNX11" s="100"/>
      <c r="BNY11" s="100"/>
      <c r="BNZ11" s="100"/>
      <c r="BOA11" s="100"/>
      <c r="BOB11" s="100"/>
      <c r="BOC11" s="100"/>
      <c r="BOD11" s="100"/>
      <c r="BOE11" s="100"/>
      <c r="BOF11" s="100"/>
      <c r="BOG11" s="100"/>
      <c r="BOH11" s="100"/>
      <c r="BOI11" s="100"/>
      <c r="BOJ11" s="100"/>
      <c r="BOK11" s="100"/>
      <c r="BOL11" s="100"/>
      <c r="BOM11" s="100"/>
      <c r="BON11" s="100"/>
      <c r="BOO11" s="100"/>
      <c r="BOP11" s="100"/>
      <c r="BOQ11" s="100"/>
      <c r="BOR11" s="100"/>
      <c r="BOS11" s="100"/>
      <c r="BOT11" s="100"/>
      <c r="BOU11" s="100"/>
      <c r="BOV11" s="100"/>
      <c r="BOW11" s="100"/>
      <c r="BOX11" s="100"/>
      <c r="BOY11" s="100"/>
      <c r="BOZ11" s="100"/>
      <c r="BPA11" s="100"/>
      <c r="BPB11" s="100"/>
      <c r="BPC11" s="100"/>
      <c r="BPD11" s="100"/>
      <c r="BPE11" s="100"/>
      <c r="BPF11" s="100"/>
      <c r="BPG11" s="100"/>
      <c r="BPH11" s="100"/>
      <c r="BPI11" s="100"/>
      <c r="BPJ11" s="100"/>
      <c r="BPK11" s="100"/>
      <c r="BPL11" s="100"/>
      <c r="BPM11" s="100"/>
      <c r="BPN11" s="100"/>
      <c r="BPO11" s="100"/>
      <c r="BPP11" s="100"/>
      <c r="BPQ11" s="100"/>
      <c r="BPR11" s="100"/>
      <c r="BPS11" s="100"/>
      <c r="BPT11" s="100"/>
      <c r="BPU11" s="100"/>
      <c r="BPV11" s="100"/>
      <c r="BPW11" s="100"/>
      <c r="BPX11" s="100"/>
      <c r="BPY11" s="100"/>
      <c r="BPZ11" s="100"/>
      <c r="BQA11" s="100"/>
      <c r="BQB11" s="100"/>
      <c r="BQC11" s="100"/>
      <c r="BQD11" s="100"/>
      <c r="BQE11" s="100"/>
      <c r="BQF11" s="100"/>
      <c r="BQG11" s="100"/>
      <c r="BQH11" s="100"/>
      <c r="BQI11" s="100"/>
      <c r="BQJ11" s="100"/>
      <c r="BQK11" s="100"/>
      <c r="BQL11" s="100"/>
      <c r="BQM11" s="100"/>
      <c r="BQN11" s="100"/>
      <c r="BQO11" s="100"/>
      <c r="BQP11" s="100"/>
      <c r="BQQ11" s="100"/>
      <c r="BQR11" s="100"/>
      <c r="BQS11" s="100"/>
      <c r="BQT11" s="100"/>
      <c r="BQU11" s="100"/>
      <c r="BQV11" s="100"/>
      <c r="BQW11" s="100"/>
      <c r="BQX11" s="100"/>
      <c r="BQY11" s="100"/>
      <c r="BQZ11" s="100"/>
      <c r="BRA11" s="100"/>
      <c r="BRB11" s="100"/>
      <c r="BRC11" s="100"/>
      <c r="BRD11" s="100"/>
      <c r="BRE11" s="100"/>
      <c r="BRF11" s="100"/>
      <c r="BRG11" s="100"/>
      <c r="BRH11" s="100"/>
      <c r="BRI11" s="100"/>
      <c r="BRJ11" s="100"/>
      <c r="BRK11" s="100"/>
      <c r="BRL11" s="100"/>
      <c r="BRM11" s="100"/>
      <c r="BRN11" s="100"/>
      <c r="BRO11" s="100"/>
      <c r="BRP11" s="100"/>
      <c r="BRQ11" s="100"/>
      <c r="BRR11" s="100"/>
      <c r="BRS11" s="100"/>
      <c r="BRT11" s="100"/>
      <c r="BRU11" s="100"/>
      <c r="BRV11" s="100"/>
      <c r="BRW11" s="100"/>
      <c r="BRX11" s="100"/>
      <c r="BRY11" s="100"/>
      <c r="BRZ11" s="100"/>
      <c r="BSA11" s="100"/>
      <c r="BSB11" s="100"/>
      <c r="BSC11" s="100"/>
      <c r="BSD11" s="100"/>
      <c r="BSE11" s="100"/>
      <c r="BSF11" s="100"/>
      <c r="BSG11" s="100"/>
      <c r="BSH11" s="100"/>
      <c r="BSI11" s="100"/>
      <c r="BSJ11" s="100"/>
      <c r="BSK11" s="100"/>
      <c r="BSL11" s="100"/>
      <c r="BSM11" s="100"/>
      <c r="BSN11" s="100"/>
      <c r="BSO11" s="100"/>
      <c r="BSP11" s="100"/>
      <c r="BSQ11" s="100"/>
      <c r="BSR11" s="100"/>
      <c r="BSS11" s="100"/>
      <c r="BST11" s="100"/>
      <c r="BSU11" s="100"/>
      <c r="BSV11" s="100"/>
      <c r="BSW11" s="100"/>
      <c r="BSX11" s="100"/>
      <c r="BSY11" s="100"/>
      <c r="BSZ11" s="100"/>
      <c r="BTA11" s="100"/>
      <c r="BTB11" s="100"/>
      <c r="BTC11" s="100"/>
      <c r="BTD11" s="100"/>
      <c r="BTE11" s="100"/>
      <c r="BTF11" s="100"/>
      <c r="BTG11" s="100"/>
      <c r="BTH11" s="100"/>
      <c r="BTI11" s="100"/>
      <c r="BTJ11" s="100"/>
      <c r="BTK11" s="100"/>
      <c r="BTL11" s="100"/>
      <c r="BTM11" s="100"/>
      <c r="BTN11" s="100"/>
      <c r="BTO11" s="100"/>
      <c r="BTP11" s="100"/>
      <c r="BTQ11" s="100"/>
      <c r="BTR11" s="100"/>
      <c r="BTS11" s="100"/>
      <c r="BTT11" s="100"/>
      <c r="BTU11" s="100"/>
      <c r="BTV11" s="100"/>
      <c r="BTW11" s="100"/>
      <c r="BTX11" s="100"/>
      <c r="BTY11" s="100"/>
      <c r="BTZ11" s="100"/>
      <c r="BUA11" s="100"/>
      <c r="BUB11" s="100"/>
      <c r="BUC11" s="100"/>
      <c r="BUD11" s="100"/>
      <c r="BUE11" s="100"/>
      <c r="BUF11" s="100"/>
      <c r="BUG11" s="100"/>
      <c r="BUH11" s="100"/>
      <c r="BUI11" s="100"/>
      <c r="BUJ11" s="100"/>
      <c r="BUK11" s="100"/>
      <c r="BUL11" s="100"/>
      <c r="BUM11" s="100"/>
      <c r="BUN11" s="100"/>
      <c r="BUO11" s="100"/>
      <c r="BUP11" s="100"/>
      <c r="BUQ11" s="100"/>
      <c r="BUR11" s="100"/>
      <c r="BUS11" s="100"/>
      <c r="BUT11" s="100"/>
      <c r="BUU11" s="100"/>
      <c r="BUV11" s="100"/>
      <c r="BUW11" s="100"/>
      <c r="BUX11" s="100"/>
      <c r="BUY11" s="100"/>
      <c r="BUZ11" s="100"/>
      <c r="BVA11" s="100"/>
      <c r="BVB11" s="100"/>
      <c r="BVC11" s="100"/>
      <c r="BVD11" s="100"/>
      <c r="BVE11" s="100"/>
      <c r="BVF11" s="100"/>
      <c r="BVG11" s="100"/>
      <c r="BVH11" s="100"/>
      <c r="BVI11" s="100"/>
      <c r="BVJ11" s="100"/>
      <c r="BVK11" s="100"/>
      <c r="BVL11" s="100"/>
      <c r="BVM11" s="100"/>
      <c r="BVN11" s="100"/>
      <c r="BVO11" s="100"/>
      <c r="BVP11" s="100"/>
      <c r="BVQ11" s="100"/>
      <c r="BVR11" s="100"/>
      <c r="BVS11" s="100"/>
      <c r="BVT11" s="100"/>
      <c r="BVU11" s="100"/>
      <c r="BVV11" s="100"/>
      <c r="BVW11" s="100"/>
      <c r="BVX11" s="100"/>
      <c r="BVY11" s="100"/>
      <c r="BVZ11" s="100"/>
      <c r="BWA11" s="100"/>
      <c r="BWB11" s="100"/>
      <c r="BWC11" s="100"/>
      <c r="BWD11" s="100"/>
      <c r="BWE11" s="100"/>
      <c r="BWF11" s="100"/>
      <c r="BWG11" s="100"/>
      <c r="BWH11" s="100"/>
      <c r="BWI11" s="100"/>
      <c r="BWJ11" s="100"/>
      <c r="BWK11" s="100"/>
      <c r="BWL11" s="100"/>
      <c r="BWM11" s="100"/>
      <c r="BWN11" s="100"/>
      <c r="BWO11" s="100"/>
      <c r="BWP11" s="100"/>
      <c r="BWQ11" s="100"/>
      <c r="BWR11" s="100"/>
      <c r="BWS11" s="100"/>
      <c r="BWT11" s="100"/>
      <c r="BWU11" s="100"/>
      <c r="BWV11" s="100"/>
      <c r="BWW11" s="100"/>
      <c r="BWX11" s="100"/>
      <c r="BWY11" s="100"/>
      <c r="BWZ11" s="100"/>
      <c r="BXA11" s="100"/>
      <c r="BXB11" s="100"/>
      <c r="BXC11" s="100"/>
      <c r="BXD11" s="100"/>
      <c r="BXE11" s="100"/>
      <c r="BXF11" s="100"/>
      <c r="BXG11" s="100"/>
      <c r="BXH11" s="100"/>
      <c r="BXI11" s="100"/>
      <c r="BXJ11" s="100"/>
      <c r="BXK11" s="100"/>
      <c r="BXL11" s="100"/>
      <c r="BXM11" s="100"/>
      <c r="BXN11" s="100"/>
      <c r="BXO11" s="100"/>
      <c r="BXP11" s="100"/>
      <c r="BXQ11" s="100"/>
      <c r="BXR11" s="100"/>
      <c r="BXS11" s="100"/>
      <c r="BXT11" s="100"/>
      <c r="BXU11" s="100"/>
      <c r="BXV11" s="100"/>
      <c r="BXW11" s="100"/>
      <c r="BXX11" s="100"/>
      <c r="BXY11" s="100"/>
      <c r="BXZ11" s="100"/>
      <c r="BYA11" s="100"/>
      <c r="BYB11" s="100"/>
      <c r="BYC11" s="100"/>
      <c r="BYD11" s="100"/>
      <c r="BYE11" s="100"/>
      <c r="BYF11" s="100"/>
      <c r="BYG11" s="100"/>
      <c r="BYH11" s="100"/>
      <c r="BYI11" s="100"/>
      <c r="BYJ11" s="100"/>
      <c r="BYK11" s="100"/>
      <c r="BYL11" s="100"/>
      <c r="BYM11" s="100"/>
      <c r="BYN11" s="100"/>
      <c r="BYO11" s="100"/>
      <c r="BYP11" s="100"/>
      <c r="BYQ11" s="100"/>
      <c r="BYR11" s="100"/>
      <c r="BYS11" s="100"/>
      <c r="BYT11" s="100"/>
      <c r="BYU11" s="100"/>
      <c r="BYV11" s="100"/>
      <c r="BYW11" s="100"/>
      <c r="BYX11" s="100"/>
      <c r="BYY11" s="100"/>
      <c r="BYZ11" s="100"/>
      <c r="BZA11" s="100"/>
      <c r="BZB11" s="100"/>
      <c r="BZC11" s="100"/>
      <c r="BZD11" s="100"/>
      <c r="BZE11" s="100"/>
      <c r="BZF11" s="100"/>
      <c r="BZG11" s="100"/>
      <c r="BZH11" s="100"/>
      <c r="BZI11" s="100"/>
      <c r="BZJ11" s="100"/>
      <c r="BZK11" s="100"/>
      <c r="BZL11" s="100"/>
      <c r="BZM11" s="100"/>
      <c r="BZN11" s="100"/>
      <c r="BZO11" s="100"/>
      <c r="BZP11" s="100"/>
      <c r="BZQ11" s="100"/>
      <c r="BZR11" s="100"/>
      <c r="BZS11" s="100"/>
      <c r="BZT11" s="100"/>
      <c r="BZU11" s="100"/>
      <c r="BZV11" s="100"/>
      <c r="BZW11" s="100"/>
      <c r="BZX11" s="100"/>
      <c r="BZY11" s="100"/>
      <c r="BZZ11" s="100"/>
      <c r="CAA11" s="100"/>
      <c r="CAB11" s="100"/>
      <c r="CAC11" s="100"/>
      <c r="CAD11" s="100"/>
      <c r="CAE11" s="100"/>
      <c r="CAF11" s="100"/>
      <c r="CAG11" s="100"/>
      <c r="CAH11" s="100"/>
      <c r="CAI11" s="100"/>
      <c r="CAJ11" s="100"/>
      <c r="CAK11" s="100"/>
      <c r="CAL11" s="100"/>
      <c r="CAM11" s="100"/>
      <c r="CAN11" s="100"/>
      <c r="CAO11" s="100"/>
      <c r="CAP11" s="100"/>
      <c r="CAQ11" s="100"/>
      <c r="CAR11" s="100"/>
      <c r="CAS11" s="100"/>
      <c r="CAT11" s="100"/>
      <c r="CAU11" s="100"/>
      <c r="CAV11" s="100"/>
      <c r="CAW11" s="100"/>
      <c r="CAX11" s="100"/>
      <c r="CAY11" s="100"/>
      <c r="CAZ11" s="100"/>
      <c r="CBA11" s="100"/>
      <c r="CBB11" s="100"/>
      <c r="CBC11" s="100"/>
      <c r="CBD11" s="100"/>
      <c r="CBE11" s="100"/>
      <c r="CBF11" s="100"/>
      <c r="CBG11" s="100"/>
      <c r="CBH11" s="100"/>
      <c r="CBI11" s="100"/>
      <c r="CBJ11" s="100"/>
      <c r="CBK11" s="100"/>
      <c r="CBL11" s="100"/>
      <c r="CBM11" s="100"/>
      <c r="CBN11" s="100"/>
      <c r="CBO11" s="100"/>
      <c r="CBP11" s="100"/>
      <c r="CBQ11" s="100"/>
      <c r="CBR11" s="100"/>
      <c r="CBS11" s="100"/>
      <c r="CBT11" s="100"/>
      <c r="CBU11" s="100"/>
      <c r="CBV11" s="100"/>
      <c r="CBW11" s="100"/>
      <c r="CBX11" s="100"/>
      <c r="CBY11" s="100"/>
      <c r="CBZ11" s="100"/>
      <c r="CCA11" s="100"/>
      <c r="CCB11" s="100"/>
      <c r="CCC11" s="100"/>
      <c r="CCD11" s="100"/>
      <c r="CCE11" s="100"/>
      <c r="CCF11" s="100"/>
      <c r="CCG11" s="100"/>
      <c r="CCH11" s="100"/>
      <c r="CCI11" s="100"/>
      <c r="CCJ11" s="100"/>
      <c r="CCK11" s="100"/>
      <c r="CCL11" s="100"/>
      <c r="CCM11" s="100"/>
      <c r="CCN11" s="100"/>
      <c r="CCO11" s="100"/>
      <c r="CCP11" s="100"/>
      <c r="CCQ11" s="100"/>
      <c r="CCR11" s="100"/>
      <c r="CCS11" s="100"/>
      <c r="CCT11" s="100"/>
      <c r="CCU11" s="100"/>
      <c r="CCV11" s="100"/>
      <c r="CCW11" s="100"/>
      <c r="CCX11" s="100"/>
      <c r="CCY11" s="100"/>
      <c r="CCZ11" s="100"/>
      <c r="CDA11" s="100"/>
      <c r="CDB11" s="100"/>
      <c r="CDC11" s="100"/>
      <c r="CDD11" s="100"/>
      <c r="CDE11" s="100"/>
      <c r="CDF11" s="100"/>
      <c r="CDG11" s="100"/>
      <c r="CDH11" s="100"/>
      <c r="CDI11" s="100"/>
      <c r="CDJ11" s="100"/>
      <c r="CDK11" s="100"/>
      <c r="CDL11" s="100"/>
      <c r="CDM11" s="100"/>
      <c r="CDN11" s="100"/>
      <c r="CDO11" s="100"/>
      <c r="CDP11" s="100"/>
      <c r="CDQ11" s="100"/>
      <c r="CDR11" s="100"/>
      <c r="CDS11" s="100"/>
      <c r="CDT11" s="100"/>
      <c r="CDU11" s="100"/>
      <c r="CDV11" s="100"/>
      <c r="CDW11" s="100"/>
      <c r="CDX11" s="100"/>
      <c r="CDY11" s="100"/>
      <c r="CDZ11" s="100"/>
      <c r="CEA11" s="100"/>
      <c r="CEB11" s="100"/>
      <c r="CEC11" s="100"/>
      <c r="CED11" s="100"/>
      <c r="CEE11" s="100"/>
      <c r="CEF11" s="100"/>
      <c r="CEG11" s="100"/>
      <c r="CEH11" s="100"/>
      <c r="CEI11" s="100"/>
      <c r="CEJ11" s="100"/>
      <c r="CEK11" s="100"/>
      <c r="CEL11" s="100"/>
      <c r="CEM11" s="100"/>
      <c r="CEN11" s="100"/>
      <c r="CEO11" s="100"/>
      <c r="CEP11" s="100"/>
      <c r="CEQ11" s="100"/>
      <c r="CER11" s="100"/>
      <c r="CES11" s="100"/>
      <c r="CET11" s="100"/>
      <c r="CEU11" s="100"/>
      <c r="CEV11" s="100"/>
      <c r="CEW11" s="100"/>
      <c r="CEX11" s="100"/>
      <c r="CEY11" s="100"/>
      <c r="CEZ11" s="100"/>
      <c r="CFA11" s="100"/>
      <c r="CFB11" s="100"/>
      <c r="CFC11" s="100"/>
      <c r="CFD11" s="100"/>
      <c r="CFE11" s="100"/>
      <c r="CFF11" s="100"/>
      <c r="CFG11" s="100"/>
      <c r="CFH11" s="100"/>
      <c r="CFI11" s="100"/>
      <c r="CFJ11" s="100"/>
      <c r="CFK11" s="100"/>
      <c r="CFL11" s="100"/>
      <c r="CFM11" s="100"/>
      <c r="CFN11" s="100"/>
      <c r="CFO11" s="100"/>
      <c r="CFP11" s="100"/>
      <c r="CFQ11" s="100"/>
      <c r="CFR11" s="100"/>
      <c r="CFS11" s="100"/>
      <c r="CFT11" s="100"/>
      <c r="CFU11" s="100"/>
      <c r="CFV11" s="100"/>
      <c r="CFW11" s="100"/>
      <c r="CFX11" s="100"/>
      <c r="CFY11" s="100"/>
      <c r="CFZ11" s="100"/>
      <c r="CGA11" s="100"/>
      <c r="CGB11" s="100"/>
      <c r="CGC11" s="100"/>
      <c r="CGD11" s="100"/>
      <c r="CGE11" s="100"/>
      <c r="CGF11" s="100"/>
      <c r="CGG11" s="100"/>
      <c r="CGH11" s="100"/>
      <c r="CGI11" s="100"/>
      <c r="CGJ11" s="100"/>
      <c r="CGK11" s="100"/>
      <c r="CGL11" s="100"/>
      <c r="CGM11" s="100"/>
      <c r="CGN11" s="100"/>
      <c r="CGO11" s="100"/>
      <c r="CGP11" s="100"/>
      <c r="CGQ11" s="100"/>
      <c r="CGR11" s="100"/>
      <c r="CGS11" s="100"/>
      <c r="CGT11" s="100"/>
      <c r="CGU11" s="100"/>
      <c r="CGV11" s="100"/>
      <c r="CGW11" s="100"/>
      <c r="CGX11" s="100"/>
      <c r="CGY11" s="100"/>
      <c r="CGZ11" s="100"/>
      <c r="CHA11" s="100"/>
      <c r="CHB11" s="100"/>
      <c r="CHC11" s="100"/>
      <c r="CHD11" s="100"/>
      <c r="CHE11" s="100"/>
      <c r="CHF11" s="100"/>
      <c r="CHG11" s="100"/>
      <c r="CHH11" s="100"/>
      <c r="CHI11" s="100"/>
      <c r="CHJ11" s="100"/>
      <c r="CHK11" s="100"/>
      <c r="CHL11" s="100"/>
      <c r="CHM11" s="100"/>
      <c r="CHN11" s="100"/>
      <c r="CHO11" s="100"/>
      <c r="CHP11" s="100"/>
      <c r="CHQ11" s="100"/>
      <c r="CHR11" s="100"/>
      <c r="CHS11" s="100"/>
      <c r="CHT11" s="100"/>
      <c r="CHU11" s="100"/>
      <c r="CHV11" s="100"/>
      <c r="CHW11" s="100"/>
      <c r="CHX11" s="100"/>
      <c r="CHY11" s="100"/>
      <c r="CHZ11" s="100"/>
      <c r="CIA11" s="100"/>
      <c r="CIB11" s="100"/>
      <c r="CIC11" s="100"/>
      <c r="CID11" s="100"/>
      <c r="CIE11" s="100"/>
      <c r="CIF11" s="100"/>
      <c r="CIG11" s="100"/>
      <c r="CIH11" s="100"/>
      <c r="CII11" s="100"/>
      <c r="CIJ11" s="100"/>
      <c r="CIK11" s="100"/>
      <c r="CIL11" s="100"/>
      <c r="CIM11" s="100"/>
      <c r="CIN11" s="100"/>
      <c r="CIO11" s="100"/>
      <c r="CIP11" s="100"/>
      <c r="CIQ11" s="100"/>
      <c r="CIR11" s="100"/>
      <c r="CIS11" s="100"/>
      <c r="CIT11" s="100"/>
      <c r="CIU11" s="100"/>
      <c r="CIV11" s="100"/>
      <c r="CIW11" s="100"/>
      <c r="CIX11" s="100"/>
      <c r="CIY11" s="100"/>
      <c r="CIZ11" s="100"/>
      <c r="CJA11" s="100"/>
      <c r="CJB11" s="100"/>
      <c r="CJC11" s="100"/>
      <c r="CJD11" s="100"/>
      <c r="CJE11" s="100"/>
      <c r="CJF11" s="100"/>
      <c r="CJG11" s="100"/>
      <c r="CJH11" s="100"/>
      <c r="CJI11" s="100"/>
      <c r="CJJ11" s="100"/>
      <c r="CJK11" s="100"/>
      <c r="CJL11" s="100"/>
      <c r="CJM11" s="100"/>
      <c r="CJN11" s="100"/>
      <c r="CJO11" s="100"/>
      <c r="CJP11" s="100"/>
      <c r="CJQ11" s="100"/>
      <c r="CJR11" s="100"/>
      <c r="CJS11" s="100"/>
      <c r="CJT11" s="100"/>
      <c r="CJU11" s="100"/>
      <c r="CJV11" s="100"/>
      <c r="CJW11" s="100"/>
      <c r="CJX11" s="100"/>
      <c r="CJY11" s="100"/>
      <c r="CJZ11" s="100"/>
      <c r="CKA11" s="100"/>
      <c r="CKB11" s="100"/>
      <c r="CKC11" s="100"/>
      <c r="CKD11" s="100"/>
      <c r="CKE11" s="100"/>
      <c r="CKF11" s="100"/>
      <c r="CKG11" s="100"/>
      <c r="CKH11" s="100"/>
      <c r="CKI11" s="100"/>
      <c r="CKJ11" s="100"/>
      <c r="CKK11" s="100"/>
      <c r="CKL11" s="100"/>
      <c r="CKM11" s="100"/>
      <c r="CKN11" s="100"/>
      <c r="CKO11" s="100"/>
      <c r="CKP11" s="100"/>
      <c r="CKQ11" s="100"/>
      <c r="CKR11" s="100"/>
      <c r="CKS11" s="100"/>
      <c r="CKT11" s="100"/>
      <c r="CKU11" s="100"/>
      <c r="CKV11" s="100"/>
      <c r="CKW11" s="100"/>
      <c r="CKX11" s="100"/>
      <c r="CKY11" s="100"/>
      <c r="CKZ11" s="100"/>
      <c r="CLA11" s="100"/>
      <c r="CLB11" s="100"/>
      <c r="CLC11" s="100"/>
      <c r="CLD11" s="100"/>
      <c r="CLE11" s="100"/>
      <c r="CLF11" s="100"/>
      <c r="CLG11" s="100"/>
      <c r="CLH11" s="100"/>
      <c r="CLI11" s="100"/>
      <c r="CLJ11" s="100"/>
      <c r="CLK11" s="100"/>
      <c r="CLL11" s="100"/>
      <c r="CLM11" s="100"/>
      <c r="CLN11" s="100"/>
      <c r="CLO11" s="100"/>
      <c r="CLP11" s="100"/>
      <c r="CLQ11" s="100"/>
      <c r="CLR11" s="100"/>
      <c r="CLS11" s="100"/>
      <c r="CLT11" s="100"/>
      <c r="CLU11" s="100"/>
      <c r="CLV11" s="100"/>
      <c r="CLW11" s="100"/>
      <c r="CLX11" s="100"/>
      <c r="CLY11" s="100"/>
      <c r="CLZ11" s="100"/>
      <c r="CMA11" s="100"/>
      <c r="CMB11" s="100"/>
      <c r="CMC11" s="100"/>
      <c r="CMD11" s="100"/>
      <c r="CME11" s="100"/>
      <c r="CMF11" s="100"/>
      <c r="CMG11" s="100"/>
      <c r="CMH11" s="100"/>
      <c r="CMI11" s="100"/>
      <c r="CMJ11" s="100"/>
      <c r="CMK11" s="100"/>
      <c r="CML11" s="100"/>
      <c r="CMM11" s="100"/>
      <c r="CMN11" s="100"/>
      <c r="CMO11" s="100"/>
      <c r="CMP11" s="100"/>
      <c r="CMQ11" s="100"/>
      <c r="CMR11" s="100"/>
      <c r="CMS11" s="100"/>
      <c r="CMT11" s="100"/>
      <c r="CMU11" s="100"/>
      <c r="CMV11" s="100"/>
      <c r="CMW11" s="100"/>
      <c r="CMX11" s="100"/>
      <c r="CMY11" s="100"/>
      <c r="CMZ11" s="100"/>
      <c r="CNA11" s="100"/>
      <c r="CNB11" s="100"/>
      <c r="CNC11" s="100"/>
      <c r="CND11" s="100"/>
      <c r="CNE11" s="100"/>
      <c r="CNF11" s="100"/>
      <c r="CNG11" s="100"/>
      <c r="CNH11" s="100"/>
      <c r="CNI11" s="100"/>
      <c r="CNJ11" s="100"/>
      <c r="CNK11" s="100"/>
      <c r="CNL11" s="100"/>
      <c r="CNM11" s="100"/>
      <c r="CNN11" s="100"/>
      <c r="CNO11" s="100"/>
      <c r="CNP11" s="100"/>
      <c r="CNQ11" s="100"/>
      <c r="CNR11" s="100"/>
      <c r="CNS11" s="100"/>
      <c r="CNT11" s="100"/>
      <c r="CNU11" s="100"/>
      <c r="CNV11" s="100"/>
      <c r="CNW11" s="100"/>
      <c r="CNX11" s="100"/>
      <c r="CNY11" s="100"/>
      <c r="CNZ11" s="100"/>
      <c r="COA11" s="100"/>
      <c r="COB11" s="100"/>
      <c r="COC11" s="100"/>
      <c r="COD11" s="100"/>
      <c r="COE11" s="100"/>
      <c r="COF11" s="100"/>
      <c r="COG11" s="100"/>
      <c r="COH11" s="100"/>
      <c r="COI11" s="100"/>
      <c r="COJ11" s="100"/>
      <c r="COK11" s="100"/>
      <c r="COL11" s="100"/>
      <c r="COM11" s="100"/>
      <c r="CON11" s="100"/>
      <c r="COO11" s="100"/>
      <c r="COP11" s="100"/>
      <c r="COQ11" s="100"/>
      <c r="COR11" s="100"/>
      <c r="COS11" s="100"/>
      <c r="COT11" s="100"/>
      <c r="COU11" s="100"/>
      <c r="COV11" s="100"/>
      <c r="COW11" s="100"/>
      <c r="COX11" s="100"/>
      <c r="COY11" s="100"/>
      <c r="COZ11" s="100"/>
      <c r="CPA11" s="100"/>
      <c r="CPB11" s="100"/>
      <c r="CPC11" s="100"/>
      <c r="CPD11" s="100"/>
      <c r="CPE11" s="100"/>
      <c r="CPF11" s="100"/>
      <c r="CPG11" s="100"/>
      <c r="CPH11" s="100"/>
      <c r="CPI11" s="100"/>
      <c r="CPJ11" s="100"/>
      <c r="CPK11" s="100"/>
      <c r="CPL11" s="100"/>
      <c r="CPM11" s="100"/>
      <c r="CPN11" s="100"/>
      <c r="CPO11" s="100"/>
      <c r="CPP11" s="100"/>
      <c r="CPQ11" s="100"/>
      <c r="CPR11" s="100"/>
      <c r="CPS11" s="100"/>
      <c r="CPT11" s="100"/>
      <c r="CPU11" s="100"/>
      <c r="CPV11" s="100"/>
      <c r="CPW11" s="100"/>
      <c r="CPX11" s="100"/>
      <c r="CPY11" s="100"/>
      <c r="CPZ11" s="100"/>
      <c r="CQA11" s="100"/>
      <c r="CQB11" s="100"/>
      <c r="CQC11" s="100"/>
      <c r="CQD11" s="100"/>
      <c r="CQE11" s="100"/>
      <c r="CQF11" s="100"/>
      <c r="CQG11" s="100"/>
      <c r="CQH11" s="100"/>
      <c r="CQI11" s="100"/>
      <c r="CQJ11" s="100"/>
      <c r="CQK11" s="100"/>
      <c r="CQL11" s="100"/>
      <c r="CQM11" s="100"/>
      <c r="CQN11" s="100"/>
      <c r="CQO11" s="100"/>
      <c r="CQP11" s="100"/>
      <c r="CQQ11" s="100"/>
      <c r="CQR11" s="100"/>
      <c r="CQS11" s="100"/>
      <c r="CQT11" s="100"/>
      <c r="CQU11" s="100"/>
      <c r="CQV11" s="100"/>
      <c r="CQW11" s="100"/>
      <c r="CQX11" s="100"/>
      <c r="CQY11" s="100"/>
      <c r="CQZ11" s="100"/>
      <c r="CRA11" s="100"/>
      <c r="CRB11" s="100"/>
      <c r="CRC11" s="100"/>
      <c r="CRD11" s="100"/>
      <c r="CRE11" s="100"/>
      <c r="CRF11" s="100"/>
      <c r="CRG11" s="100"/>
      <c r="CRH11" s="100"/>
      <c r="CRI11" s="100"/>
      <c r="CRJ11" s="100"/>
      <c r="CRK11" s="100"/>
      <c r="CRL11" s="100"/>
      <c r="CRM11" s="100"/>
      <c r="CRN11" s="100"/>
      <c r="CRO11" s="100"/>
      <c r="CRP11" s="100"/>
      <c r="CRQ11" s="100"/>
      <c r="CRR11" s="100"/>
      <c r="CRS11" s="100"/>
      <c r="CRT11" s="100"/>
      <c r="CRU11" s="100"/>
      <c r="CRV11" s="100"/>
      <c r="CRW11" s="100"/>
      <c r="CRX11" s="100"/>
      <c r="CRY11" s="100"/>
      <c r="CRZ11" s="100"/>
      <c r="CSA11" s="100"/>
      <c r="CSB11" s="100"/>
      <c r="CSC11" s="100"/>
      <c r="CSD11" s="100"/>
      <c r="CSE11" s="100"/>
      <c r="CSF11" s="100"/>
      <c r="CSG11" s="100"/>
      <c r="CSH11" s="100"/>
      <c r="CSI11" s="100"/>
      <c r="CSJ11" s="100"/>
      <c r="CSK11" s="100"/>
      <c r="CSL11" s="100"/>
      <c r="CSM11" s="100"/>
      <c r="CSN11" s="100"/>
      <c r="CSO11" s="100"/>
      <c r="CSP11" s="100"/>
      <c r="CSQ11" s="100"/>
      <c r="CSR11" s="100"/>
      <c r="CSS11" s="100"/>
      <c r="CST11" s="100"/>
      <c r="CSU11" s="100"/>
      <c r="CSV11" s="100"/>
      <c r="CSW11" s="100"/>
      <c r="CSX11" s="100"/>
      <c r="CSY11" s="100"/>
      <c r="CSZ11" s="100"/>
      <c r="CTA11" s="100"/>
      <c r="CTB11" s="100"/>
      <c r="CTC11" s="100"/>
      <c r="CTD11" s="100"/>
      <c r="CTE11" s="100"/>
      <c r="CTF11" s="100"/>
      <c r="CTG11" s="100"/>
      <c r="CTH11" s="100"/>
      <c r="CTI11" s="100"/>
      <c r="CTJ11" s="100"/>
      <c r="CTK11" s="100"/>
      <c r="CTL11" s="100"/>
      <c r="CTM11" s="100"/>
      <c r="CTN11" s="100"/>
      <c r="CTO11" s="100"/>
      <c r="CTP11" s="100"/>
      <c r="CTQ11" s="100"/>
      <c r="CTR11" s="100"/>
      <c r="CTS11" s="100"/>
      <c r="CTT11" s="100"/>
      <c r="CTU11" s="100"/>
      <c r="CTV11" s="100"/>
      <c r="CTW11" s="100"/>
      <c r="CTX11" s="100"/>
      <c r="CTY11" s="100"/>
      <c r="CTZ11" s="100"/>
      <c r="CUA11" s="100"/>
      <c r="CUB11" s="100"/>
      <c r="CUC11" s="100"/>
      <c r="CUD11" s="100"/>
      <c r="CUE11" s="100"/>
      <c r="CUF11" s="100"/>
      <c r="CUG11" s="100"/>
      <c r="CUH11" s="100"/>
      <c r="CUI11" s="100"/>
      <c r="CUJ11" s="100"/>
      <c r="CUK11" s="100"/>
      <c r="CUL11" s="100"/>
      <c r="CUM11" s="100"/>
      <c r="CUN11" s="100"/>
      <c r="CUO11" s="100"/>
      <c r="CUP11" s="100"/>
      <c r="CUQ11" s="100"/>
      <c r="CUR11" s="100"/>
      <c r="CUS11" s="100"/>
      <c r="CUT11" s="100"/>
      <c r="CUU11" s="100"/>
      <c r="CUV11" s="100"/>
      <c r="CUW11" s="100"/>
      <c r="CUX11" s="100"/>
      <c r="CUY11" s="100"/>
      <c r="CUZ11" s="100"/>
      <c r="CVA11" s="100"/>
      <c r="CVB11" s="100"/>
      <c r="CVC11" s="100"/>
      <c r="CVD11" s="100"/>
      <c r="CVE11" s="100"/>
      <c r="CVF11" s="100"/>
      <c r="CVG11" s="100"/>
      <c r="CVH11" s="100"/>
      <c r="CVI11" s="100"/>
      <c r="CVJ11" s="100"/>
      <c r="CVK11" s="100"/>
      <c r="CVL11" s="100"/>
      <c r="CVM11" s="100"/>
      <c r="CVN11" s="100"/>
      <c r="CVO11" s="100"/>
      <c r="CVP11" s="100"/>
      <c r="CVQ11" s="100"/>
      <c r="CVR11" s="100"/>
      <c r="CVS11" s="100"/>
      <c r="CVT11" s="100"/>
      <c r="CVU11" s="100"/>
      <c r="CVV11" s="100"/>
      <c r="CVW11" s="100"/>
      <c r="CVX11" s="100"/>
      <c r="CVY11" s="100"/>
      <c r="CVZ11" s="100"/>
      <c r="CWA11" s="100"/>
      <c r="CWB11" s="100"/>
      <c r="CWC11" s="100"/>
      <c r="CWD11" s="100"/>
      <c r="CWE11" s="100"/>
      <c r="CWF11" s="100"/>
      <c r="CWG11" s="100"/>
      <c r="CWH11" s="100"/>
      <c r="CWI11" s="100"/>
      <c r="CWJ11" s="100"/>
      <c r="CWK11" s="100"/>
      <c r="CWL11" s="100"/>
      <c r="CWM11" s="100"/>
      <c r="CWN11" s="100"/>
      <c r="CWO11" s="100"/>
      <c r="CWP11" s="100"/>
      <c r="CWQ11" s="100"/>
      <c r="CWR11" s="100"/>
      <c r="CWS11" s="100"/>
      <c r="CWT11" s="100"/>
      <c r="CWU11" s="100"/>
      <c r="CWV11" s="100"/>
      <c r="CWW11" s="100"/>
      <c r="CWX11" s="100"/>
      <c r="CWY11" s="100"/>
      <c r="CWZ11" s="100"/>
      <c r="CXA11" s="100"/>
      <c r="CXB11" s="100"/>
      <c r="CXC11" s="100"/>
      <c r="CXD11" s="100"/>
      <c r="CXE11" s="100"/>
      <c r="CXF11" s="100"/>
      <c r="CXG11" s="100"/>
      <c r="CXH11" s="100"/>
      <c r="CXI11" s="100"/>
      <c r="CXJ11" s="100"/>
      <c r="CXK11" s="100"/>
      <c r="CXL11" s="100"/>
      <c r="CXM11" s="100"/>
      <c r="CXN11" s="100"/>
      <c r="CXO11" s="100"/>
      <c r="CXP11" s="100"/>
      <c r="CXQ11" s="100"/>
      <c r="CXR11" s="100"/>
      <c r="CXS11" s="100"/>
      <c r="CXT11" s="100"/>
      <c r="CXU11" s="100"/>
      <c r="CXV11" s="100"/>
      <c r="CXW11" s="100"/>
      <c r="CXX11" s="100"/>
      <c r="CXY11" s="100"/>
      <c r="CXZ11" s="100"/>
      <c r="CYA11" s="100"/>
      <c r="CYB11" s="100"/>
      <c r="CYC11" s="100"/>
      <c r="CYD11" s="100"/>
      <c r="CYE11" s="100"/>
      <c r="CYF11" s="100"/>
      <c r="CYG11" s="100"/>
      <c r="CYH11" s="100"/>
      <c r="CYI11" s="100"/>
      <c r="CYJ11" s="100"/>
      <c r="CYK11" s="100"/>
      <c r="CYL11" s="100"/>
      <c r="CYM11" s="100"/>
      <c r="CYN11" s="100"/>
      <c r="CYO11" s="100"/>
      <c r="CYP11" s="100"/>
      <c r="CYQ11" s="100"/>
      <c r="CYR11" s="100"/>
      <c r="CYS11" s="100"/>
      <c r="CYT11" s="100"/>
      <c r="CYU11" s="100"/>
      <c r="CYV11" s="100"/>
      <c r="CYW11" s="100"/>
      <c r="CYX11" s="100"/>
      <c r="CYY11" s="100"/>
      <c r="CYZ11" s="100"/>
      <c r="CZA11" s="100"/>
      <c r="CZB11" s="100"/>
      <c r="CZC11" s="100"/>
      <c r="CZD11" s="100"/>
      <c r="CZE11" s="100"/>
      <c r="CZF11" s="100"/>
      <c r="CZG11" s="100"/>
      <c r="CZH11" s="100"/>
      <c r="CZI11" s="100"/>
      <c r="CZJ11" s="100"/>
      <c r="CZK11" s="100"/>
      <c r="CZL11" s="100"/>
      <c r="CZM11" s="100"/>
      <c r="CZN11" s="100"/>
      <c r="CZO11" s="100"/>
      <c r="CZP11" s="100"/>
      <c r="CZQ11" s="100"/>
      <c r="CZR11" s="100"/>
      <c r="CZS11" s="100"/>
      <c r="CZT11" s="100"/>
      <c r="CZU11" s="100"/>
      <c r="CZV11" s="100"/>
      <c r="CZW11" s="100"/>
      <c r="CZX11" s="100"/>
      <c r="CZY11" s="100"/>
      <c r="CZZ11" s="100"/>
      <c r="DAA11" s="100"/>
      <c r="DAB11" s="100"/>
      <c r="DAC11" s="100"/>
      <c r="DAD11" s="100"/>
      <c r="DAE11" s="100"/>
      <c r="DAF11" s="100"/>
      <c r="DAG11" s="100"/>
      <c r="DAH11" s="100"/>
      <c r="DAI11" s="100"/>
      <c r="DAJ11" s="100"/>
      <c r="DAK11" s="100"/>
      <c r="DAL11" s="100"/>
      <c r="DAM11" s="100"/>
      <c r="DAN11" s="100"/>
      <c r="DAO11" s="100"/>
      <c r="DAP11" s="100"/>
      <c r="DAQ11" s="100"/>
      <c r="DAR11" s="100"/>
      <c r="DAS11" s="100"/>
      <c r="DAT11" s="100"/>
      <c r="DAU11" s="100"/>
      <c r="DAV11" s="100"/>
      <c r="DAW11" s="100"/>
      <c r="DAX11" s="100"/>
      <c r="DAY11" s="100"/>
      <c r="DAZ11" s="100"/>
      <c r="DBA11" s="100"/>
      <c r="DBB11" s="100"/>
      <c r="DBC11" s="100"/>
      <c r="DBD11" s="100"/>
      <c r="DBE11" s="100"/>
      <c r="DBF11" s="100"/>
      <c r="DBG11" s="100"/>
      <c r="DBH11" s="100"/>
      <c r="DBI11" s="100"/>
      <c r="DBJ11" s="100"/>
      <c r="DBK11" s="100"/>
      <c r="DBL11" s="100"/>
      <c r="DBM11" s="100"/>
      <c r="DBN11" s="100"/>
      <c r="DBO11" s="100"/>
      <c r="DBP11" s="100"/>
      <c r="DBQ11" s="100"/>
      <c r="DBR11" s="100"/>
      <c r="DBS11" s="100"/>
      <c r="DBT11" s="100"/>
      <c r="DBU11" s="100"/>
      <c r="DBV11" s="100"/>
      <c r="DBW11" s="100"/>
      <c r="DBX11" s="100"/>
      <c r="DBY11" s="100"/>
      <c r="DBZ11" s="100"/>
      <c r="DCA11" s="100"/>
      <c r="DCB11" s="100"/>
      <c r="DCC11" s="100"/>
      <c r="DCD11" s="100"/>
      <c r="DCE11" s="100"/>
      <c r="DCF11" s="100"/>
      <c r="DCG11" s="100"/>
      <c r="DCH11" s="100"/>
      <c r="DCI11" s="100"/>
      <c r="DCJ11" s="100"/>
      <c r="DCK11" s="100"/>
      <c r="DCL11" s="100"/>
      <c r="DCM11" s="100"/>
      <c r="DCN11" s="100"/>
      <c r="DCO11" s="100"/>
      <c r="DCP11" s="100"/>
      <c r="DCQ11" s="100"/>
      <c r="DCR11" s="100"/>
      <c r="DCS11" s="100"/>
      <c r="DCT11" s="100"/>
      <c r="DCU11" s="100"/>
      <c r="DCV11" s="100"/>
      <c r="DCW11" s="100"/>
      <c r="DCX11" s="100"/>
      <c r="DCY11" s="100"/>
      <c r="DCZ11" s="100"/>
      <c r="DDA11" s="100"/>
      <c r="DDB11" s="100"/>
      <c r="DDC11" s="100"/>
      <c r="DDD11" s="100"/>
      <c r="DDE11" s="100"/>
      <c r="DDF11" s="100"/>
      <c r="DDG11" s="100"/>
      <c r="DDH11" s="100"/>
      <c r="DDI11" s="100"/>
      <c r="DDJ11" s="100"/>
      <c r="DDK11" s="100"/>
      <c r="DDL11" s="100"/>
      <c r="DDM11" s="100"/>
      <c r="DDN11" s="100"/>
      <c r="DDO11" s="100"/>
      <c r="DDP11" s="100"/>
      <c r="DDQ11" s="100"/>
      <c r="DDR11" s="100"/>
      <c r="DDS11" s="100"/>
      <c r="DDT11" s="100"/>
      <c r="DDU11" s="100"/>
      <c r="DDV11" s="100"/>
      <c r="DDW11" s="100"/>
      <c r="DDX11" s="100"/>
      <c r="DDY11" s="100"/>
      <c r="DDZ11" s="100"/>
      <c r="DEA11" s="100"/>
      <c r="DEB11" s="100"/>
      <c r="DEC11" s="100"/>
      <c r="DED11" s="100"/>
      <c r="DEE11" s="100"/>
      <c r="DEF11" s="100"/>
      <c r="DEG11" s="100"/>
      <c r="DEH11" s="100"/>
      <c r="DEI11" s="100"/>
      <c r="DEJ11" s="100"/>
      <c r="DEK11" s="100"/>
      <c r="DEL11" s="100"/>
      <c r="DEM11" s="100"/>
      <c r="DEN11" s="100"/>
      <c r="DEO11" s="100"/>
      <c r="DEP11" s="100"/>
      <c r="DEQ11" s="100"/>
      <c r="DER11" s="100"/>
      <c r="DES11" s="100"/>
      <c r="DET11" s="100"/>
      <c r="DEU11" s="100"/>
      <c r="DEV11" s="100"/>
      <c r="DEW11" s="100"/>
      <c r="DEX11" s="100"/>
      <c r="DEY11" s="100"/>
      <c r="DEZ11" s="100"/>
      <c r="DFA11" s="100"/>
      <c r="DFB11" s="100"/>
      <c r="DFC11" s="100"/>
      <c r="DFD11" s="100"/>
      <c r="DFE11" s="100"/>
      <c r="DFF11" s="100"/>
      <c r="DFG11" s="100"/>
      <c r="DFH11" s="100"/>
      <c r="DFI11" s="100"/>
      <c r="DFJ11" s="100"/>
      <c r="DFK11" s="100"/>
      <c r="DFL11" s="100"/>
      <c r="DFM11" s="100"/>
      <c r="DFN11" s="100"/>
      <c r="DFO11" s="100"/>
      <c r="DFP11" s="100"/>
      <c r="DFQ11" s="100"/>
      <c r="DFR11" s="100"/>
      <c r="DFS11" s="100"/>
      <c r="DFT11" s="100"/>
      <c r="DFU11" s="100"/>
      <c r="DFV11" s="100"/>
      <c r="DFW11" s="100"/>
      <c r="DFX11" s="100"/>
      <c r="DFY11" s="100"/>
      <c r="DFZ11" s="100"/>
      <c r="DGA11" s="100"/>
      <c r="DGB11" s="100"/>
      <c r="DGC11" s="100"/>
      <c r="DGD11" s="100"/>
      <c r="DGE11" s="100"/>
      <c r="DGF11" s="100"/>
      <c r="DGG11" s="100"/>
      <c r="DGH11" s="100"/>
      <c r="DGI11" s="100"/>
      <c r="DGJ11" s="100"/>
      <c r="DGK11" s="100"/>
      <c r="DGL11" s="100"/>
      <c r="DGM11" s="100"/>
      <c r="DGN11" s="100"/>
      <c r="DGO11" s="100"/>
      <c r="DGP11" s="100"/>
      <c r="DGQ11" s="100"/>
      <c r="DGR11" s="100"/>
      <c r="DGS11" s="100"/>
      <c r="DGT11" s="100"/>
      <c r="DGU11" s="100"/>
      <c r="DGV11" s="100"/>
      <c r="DGW11" s="100"/>
      <c r="DGX11" s="100"/>
      <c r="DGY11" s="100"/>
      <c r="DGZ11" s="100"/>
      <c r="DHA11" s="100"/>
      <c r="DHB11" s="100"/>
      <c r="DHC11" s="100"/>
      <c r="DHD11" s="100"/>
      <c r="DHE11" s="100"/>
      <c r="DHF11" s="100"/>
      <c r="DHG11" s="100"/>
      <c r="DHH11" s="100"/>
      <c r="DHI11" s="100"/>
      <c r="DHJ11" s="100"/>
      <c r="DHK11" s="100"/>
      <c r="DHL11" s="100"/>
      <c r="DHM11" s="100"/>
      <c r="DHN11" s="100"/>
      <c r="DHO11" s="100"/>
      <c r="DHP11" s="100"/>
      <c r="DHQ11" s="100"/>
      <c r="DHR11" s="100"/>
      <c r="DHS11" s="100"/>
      <c r="DHT11" s="100"/>
      <c r="DHU11" s="100"/>
      <c r="DHV11" s="100"/>
      <c r="DHW11" s="100"/>
      <c r="DHX11" s="100"/>
      <c r="DHY11" s="100"/>
      <c r="DHZ11" s="100"/>
      <c r="DIA11" s="100"/>
      <c r="DIB11" s="100"/>
      <c r="DIC11" s="100"/>
      <c r="DID11" s="100"/>
      <c r="DIE11" s="100"/>
      <c r="DIF11" s="100"/>
      <c r="DIG11" s="100"/>
      <c r="DIH11" s="100"/>
      <c r="DII11" s="100"/>
      <c r="DIJ11" s="100"/>
      <c r="DIK11" s="100"/>
      <c r="DIL11" s="100"/>
      <c r="DIM11" s="100"/>
      <c r="DIN11" s="100"/>
      <c r="DIO11" s="100"/>
      <c r="DIP11" s="100"/>
      <c r="DIQ11" s="100"/>
      <c r="DIR11" s="100"/>
      <c r="DIS11" s="100"/>
      <c r="DIT11" s="100"/>
      <c r="DIU11" s="100"/>
      <c r="DIV11" s="100"/>
      <c r="DIW11" s="100"/>
      <c r="DIX11" s="100"/>
      <c r="DIY11" s="100"/>
      <c r="DIZ11" s="100"/>
      <c r="DJA11" s="100"/>
      <c r="DJB11" s="100"/>
      <c r="DJC11" s="100"/>
      <c r="DJD11" s="100"/>
      <c r="DJE11" s="100"/>
      <c r="DJF11" s="100"/>
      <c r="DJG11" s="100"/>
      <c r="DJH11" s="100"/>
      <c r="DJI11" s="100"/>
      <c r="DJJ11" s="100"/>
      <c r="DJK11" s="100"/>
      <c r="DJL11" s="100"/>
      <c r="DJM11" s="100"/>
      <c r="DJN11" s="100"/>
      <c r="DJO11" s="100"/>
      <c r="DJP11" s="100"/>
      <c r="DJQ11" s="100"/>
      <c r="DJR11" s="100"/>
      <c r="DJS11" s="100"/>
      <c r="DJT11" s="100"/>
      <c r="DJU11" s="100"/>
      <c r="DJV11" s="100"/>
      <c r="DJW11" s="100"/>
      <c r="DJX11" s="100"/>
      <c r="DJY11" s="100"/>
      <c r="DJZ11" s="100"/>
      <c r="DKA11" s="100"/>
      <c r="DKB11" s="100"/>
      <c r="DKC11" s="100"/>
      <c r="DKD11" s="100"/>
      <c r="DKE11" s="100"/>
      <c r="DKF11" s="100"/>
      <c r="DKG11" s="100"/>
      <c r="DKH11" s="100"/>
      <c r="DKI11" s="100"/>
      <c r="DKJ11" s="100"/>
      <c r="DKK11" s="100"/>
      <c r="DKL11" s="100"/>
      <c r="DKM11" s="100"/>
      <c r="DKN11" s="100"/>
      <c r="DKO11" s="100"/>
      <c r="DKP11" s="100"/>
      <c r="DKQ11" s="100"/>
      <c r="DKR11" s="100"/>
      <c r="DKS11" s="100"/>
      <c r="DKT11" s="100"/>
      <c r="DKU11" s="100"/>
      <c r="DKV11" s="100"/>
      <c r="DKW11" s="100"/>
      <c r="DKX11" s="100"/>
      <c r="DKY11" s="100"/>
      <c r="DKZ11" s="100"/>
      <c r="DLA11" s="100"/>
      <c r="DLB11" s="100"/>
      <c r="DLC11" s="100"/>
      <c r="DLD11" s="100"/>
      <c r="DLE11" s="100"/>
      <c r="DLF11" s="100"/>
      <c r="DLG11" s="100"/>
      <c r="DLH11" s="100"/>
      <c r="DLI11" s="100"/>
      <c r="DLJ11" s="100"/>
      <c r="DLK11" s="100"/>
      <c r="DLL11" s="100"/>
      <c r="DLM11" s="100"/>
      <c r="DLN11" s="100"/>
      <c r="DLO11" s="100"/>
      <c r="DLP11" s="100"/>
      <c r="DLQ11" s="100"/>
      <c r="DLR11" s="100"/>
      <c r="DLS11" s="100"/>
      <c r="DLT11" s="100"/>
      <c r="DLU11" s="100"/>
      <c r="DLV11" s="100"/>
      <c r="DLW11" s="100"/>
      <c r="DLX11" s="100"/>
      <c r="DLY11" s="100"/>
      <c r="DLZ11" s="100"/>
      <c r="DMA11" s="100"/>
      <c r="DMB11" s="100"/>
      <c r="DMC11" s="100"/>
      <c r="DMD11" s="100"/>
      <c r="DME11" s="100"/>
      <c r="DMF11" s="100"/>
      <c r="DMG11" s="100"/>
      <c r="DMH11" s="100"/>
      <c r="DMI11" s="100"/>
      <c r="DMJ11" s="100"/>
      <c r="DMK11" s="100"/>
      <c r="DML11" s="100"/>
      <c r="DMM11" s="100"/>
      <c r="DMN11" s="100"/>
      <c r="DMO11" s="100"/>
      <c r="DMP11" s="100"/>
      <c r="DMQ11" s="100"/>
      <c r="DMR11" s="100"/>
      <c r="DMS11" s="100"/>
      <c r="DMT11" s="100"/>
      <c r="DMU11" s="100"/>
      <c r="DMV11" s="100"/>
      <c r="DMW11" s="100"/>
      <c r="DMX11" s="100"/>
      <c r="DMY11" s="100"/>
      <c r="DMZ11" s="100"/>
      <c r="DNA11" s="100"/>
      <c r="DNB11" s="100"/>
      <c r="DNC11" s="100"/>
      <c r="DND11" s="100"/>
      <c r="DNE11" s="100"/>
      <c r="DNF11" s="100"/>
      <c r="DNG11" s="100"/>
      <c r="DNH11" s="100"/>
      <c r="DNI11" s="100"/>
      <c r="DNJ11" s="100"/>
      <c r="DNK11" s="100"/>
      <c r="DNL11" s="100"/>
      <c r="DNM11" s="100"/>
      <c r="DNN11" s="100"/>
      <c r="DNO11" s="100"/>
      <c r="DNP11" s="100"/>
      <c r="DNQ11" s="100"/>
      <c r="DNR11" s="100"/>
      <c r="DNS11" s="100"/>
      <c r="DNT11" s="100"/>
      <c r="DNU11" s="100"/>
      <c r="DNV11" s="100"/>
      <c r="DNW11" s="100"/>
      <c r="DNX11" s="100"/>
      <c r="DNY11" s="100"/>
      <c r="DNZ11" s="100"/>
      <c r="DOA11" s="100"/>
      <c r="DOB11" s="100"/>
      <c r="DOC11" s="100"/>
      <c r="DOD11" s="100"/>
      <c r="DOE11" s="100"/>
      <c r="DOF11" s="100"/>
      <c r="DOG11" s="100"/>
      <c r="DOH11" s="100"/>
      <c r="DOI11" s="100"/>
      <c r="DOJ11" s="100"/>
      <c r="DOK11" s="100"/>
      <c r="DOL11" s="100"/>
      <c r="DOM11" s="100"/>
      <c r="DON11" s="100"/>
      <c r="DOO11" s="100"/>
      <c r="DOP11" s="100"/>
      <c r="DOQ11" s="100"/>
      <c r="DOR11" s="100"/>
      <c r="DOS11" s="100"/>
      <c r="DOT11" s="100"/>
      <c r="DOU11" s="100"/>
      <c r="DOV11" s="100"/>
      <c r="DOW11" s="100"/>
      <c r="DOX11" s="100"/>
      <c r="DOY11" s="100"/>
      <c r="DOZ11" s="100"/>
      <c r="DPA11" s="100"/>
      <c r="DPB11" s="100"/>
      <c r="DPC11" s="100"/>
      <c r="DPD11" s="100"/>
      <c r="DPE11" s="100"/>
      <c r="DPF11" s="100"/>
      <c r="DPG11" s="100"/>
      <c r="DPH11" s="100"/>
      <c r="DPI11" s="100"/>
      <c r="DPJ11" s="100"/>
      <c r="DPK11" s="100"/>
      <c r="DPL11" s="100"/>
      <c r="DPM11" s="100"/>
      <c r="DPN11" s="100"/>
      <c r="DPO11" s="100"/>
      <c r="DPP11" s="100"/>
      <c r="DPQ11" s="100"/>
      <c r="DPR11" s="100"/>
      <c r="DPS11" s="100"/>
      <c r="DPT11" s="100"/>
      <c r="DPU11" s="100"/>
      <c r="DPV11" s="100"/>
      <c r="DPW11" s="100"/>
      <c r="DPX11" s="100"/>
      <c r="DPY11" s="100"/>
      <c r="DPZ11" s="100"/>
      <c r="DQA11" s="100"/>
      <c r="DQB11" s="100"/>
      <c r="DQC11" s="100"/>
      <c r="DQD11" s="100"/>
      <c r="DQE11" s="100"/>
      <c r="DQF11" s="100"/>
      <c r="DQG11" s="100"/>
      <c r="DQH11" s="100"/>
      <c r="DQI11" s="100"/>
      <c r="DQJ11" s="100"/>
      <c r="DQK11" s="100"/>
      <c r="DQL11" s="100"/>
      <c r="DQM11" s="100"/>
      <c r="DQN11" s="100"/>
      <c r="DQO11" s="100"/>
      <c r="DQP11" s="100"/>
      <c r="DQQ11" s="100"/>
      <c r="DQR11" s="100"/>
      <c r="DQS11" s="100"/>
      <c r="DQT11" s="100"/>
      <c r="DQU11" s="100"/>
      <c r="DQV11" s="100"/>
      <c r="DQW11" s="100"/>
      <c r="DQX11" s="100"/>
      <c r="DQY11" s="100"/>
      <c r="DQZ11" s="100"/>
      <c r="DRA11" s="100"/>
      <c r="DRB11" s="100"/>
      <c r="DRC11" s="100"/>
      <c r="DRD11" s="100"/>
      <c r="DRE11" s="100"/>
      <c r="DRF11" s="100"/>
      <c r="DRG11" s="100"/>
      <c r="DRH11" s="100"/>
      <c r="DRI11" s="100"/>
      <c r="DRJ11" s="100"/>
      <c r="DRK11" s="100"/>
      <c r="DRL11" s="100"/>
      <c r="DRM11" s="100"/>
      <c r="DRN11" s="100"/>
      <c r="DRO11" s="100"/>
      <c r="DRP11" s="100"/>
      <c r="DRQ11" s="100"/>
      <c r="DRR11" s="100"/>
      <c r="DRS11" s="100"/>
      <c r="DRT11" s="100"/>
      <c r="DRU11" s="100"/>
      <c r="DRV11" s="100"/>
      <c r="DRW11" s="100"/>
      <c r="DRX11" s="100"/>
      <c r="DRY11" s="100"/>
      <c r="DRZ11" s="100"/>
      <c r="DSA11" s="100"/>
      <c r="DSB11" s="100"/>
      <c r="DSC11" s="100"/>
      <c r="DSD11" s="100"/>
      <c r="DSE11" s="100"/>
      <c r="DSF11" s="100"/>
      <c r="DSG11" s="100"/>
      <c r="DSH11" s="100"/>
      <c r="DSI11" s="100"/>
      <c r="DSJ11" s="100"/>
      <c r="DSK11" s="100"/>
      <c r="DSL11" s="100"/>
      <c r="DSM11" s="100"/>
      <c r="DSN11" s="100"/>
      <c r="DSO11" s="100"/>
      <c r="DSP11" s="100"/>
      <c r="DSQ11" s="100"/>
      <c r="DSR11" s="100"/>
      <c r="DSS11" s="100"/>
      <c r="DST11" s="100"/>
      <c r="DSU11" s="100"/>
      <c r="DSV11" s="100"/>
      <c r="DSW11" s="100"/>
      <c r="DSX11" s="100"/>
      <c r="DSY11" s="100"/>
      <c r="DSZ11" s="100"/>
      <c r="DTA11" s="100"/>
      <c r="DTB11" s="100"/>
      <c r="DTC11" s="100"/>
      <c r="DTD11" s="100"/>
      <c r="DTE11" s="100"/>
      <c r="DTF11" s="100"/>
      <c r="DTG11" s="100"/>
      <c r="DTH11" s="100"/>
      <c r="DTI11" s="100"/>
      <c r="DTJ11" s="100"/>
      <c r="DTK11" s="100"/>
      <c r="DTL11" s="100"/>
      <c r="DTM11" s="100"/>
      <c r="DTN11" s="100"/>
      <c r="DTO11" s="100"/>
      <c r="DTP11" s="100"/>
      <c r="DTQ11" s="100"/>
      <c r="DTR11" s="100"/>
      <c r="DTS11" s="100"/>
      <c r="DTT11" s="100"/>
      <c r="DTU11" s="100"/>
      <c r="DTV11" s="100"/>
      <c r="DTW11" s="100"/>
      <c r="DTX11" s="100"/>
      <c r="DTY11" s="100"/>
      <c r="DTZ11" s="100"/>
      <c r="DUA11" s="100"/>
      <c r="DUB11" s="100"/>
      <c r="DUC11" s="100"/>
      <c r="DUD11" s="100"/>
      <c r="DUE11" s="100"/>
      <c r="DUF11" s="100"/>
      <c r="DUG11" s="100"/>
      <c r="DUH11" s="100"/>
      <c r="DUI11" s="100"/>
      <c r="DUJ11" s="100"/>
      <c r="DUK11" s="100"/>
      <c r="DUL11" s="100"/>
      <c r="DUM11" s="100"/>
      <c r="DUN11" s="100"/>
      <c r="DUO11" s="100"/>
      <c r="DUP11" s="100"/>
      <c r="DUQ11" s="100"/>
      <c r="DUR11" s="100"/>
      <c r="DUS11" s="100"/>
      <c r="DUT11" s="100"/>
      <c r="DUU11" s="100"/>
      <c r="DUV11" s="100"/>
      <c r="DUW11" s="100"/>
      <c r="DUX11" s="100"/>
      <c r="DUY11" s="100"/>
      <c r="DUZ11" s="100"/>
      <c r="DVA11" s="100"/>
      <c r="DVB11" s="100"/>
      <c r="DVC11" s="100"/>
      <c r="DVD11" s="100"/>
      <c r="DVE11" s="100"/>
      <c r="DVF11" s="100"/>
      <c r="DVG11" s="100"/>
      <c r="DVH11" s="100"/>
      <c r="DVI11" s="100"/>
      <c r="DVJ11" s="100"/>
      <c r="DVK11" s="100"/>
      <c r="DVL11" s="100"/>
      <c r="DVM11" s="100"/>
      <c r="DVN11" s="100"/>
      <c r="DVO11" s="100"/>
      <c r="DVP11" s="100"/>
      <c r="DVQ11" s="100"/>
      <c r="DVR11" s="100"/>
      <c r="DVS11" s="100"/>
      <c r="DVT11" s="100"/>
      <c r="DVU11" s="100"/>
      <c r="DVV11" s="100"/>
      <c r="DVW11" s="100"/>
      <c r="DVX11" s="100"/>
      <c r="DVY11" s="100"/>
      <c r="DVZ11" s="100"/>
      <c r="DWA11" s="100"/>
      <c r="DWB11" s="100"/>
      <c r="DWC11" s="100"/>
      <c r="DWD11" s="100"/>
      <c r="DWE11" s="100"/>
      <c r="DWF11" s="100"/>
      <c r="DWG11" s="100"/>
      <c r="DWH11" s="100"/>
      <c r="DWI11" s="100"/>
      <c r="DWJ11" s="100"/>
      <c r="DWK11" s="100"/>
      <c r="DWL11" s="100"/>
      <c r="DWM11" s="100"/>
      <c r="DWN11" s="100"/>
      <c r="DWO11" s="100"/>
      <c r="DWP11" s="100"/>
      <c r="DWQ11" s="100"/>
      <c r="DWR11" s="100"/>
      <c r="DWS11" s="100"/>
      <c r="DWT11" s="100"/>
      <c r="DWU11" s="100"/>
      <c r="DWV11" s="100"/>
      <c r="DWW11" s="100"/>
      <c r="DWX11" s="100"/>
      <c r="DWY11" s="100"/>
      <c r="DWZ11" s="100"/>
      <c r="DXA11" s="100"/>
      <c r="DXB11" s="100"/>
      <c r="DXC11" s="100"/>
      <c r="DXD11" s="100"/>
      <c r="DXE11" s="100"/>
      <c r="DXF11" s="100"/>
      <c r="DXG11" s="100"/>
      <c r="DXH11" s="100"/>
      <c r="DXI11" s="100"/>
      <c r="DXJ11" s="100"/>
      <c r="DXK11" s="100"/>
      <c r="DXL11" s="100"/>
      <c r="DXM11" s="100"/>
      <c r="DXN11" s="100"/>
      <c r="DXO11" s="100"/>
      <c r="DXP11" s="100"/>
      <c r="DXQ11" s="100"/>
      <c r="DXR11" s="100"/>
      <c r="DXS11" s="100"/>
      <c r="DXT11" s="100"/>
      <c r="DXU11" s="100"/>
      <c r="DXV11" s="100"/>
      <c r="DXW11" s="100"/>
      <c r="DXX11" s="100"/>
      <c r="DXY11" s="100"/>
      <c r="DXZ11" s="100"/>
      <c r="DYA11" s="100"/>
      <c r="DYB11" s="100"/>
      <c r="DYC11" s="100"/>
      <c r="DYD11" s="100"/>
      <c r="DYE11" s="100"/>
      <c r="DYF11" s="100"/>
      <c r="DYG11" s="100"/>
      <c r="DYH11" s="100"/>
      <c r="DYI11" s="100"/>
      <c r="DYJ11" s="100"/>
      <c r="DYK11" s="100"/>
      <c r="DYL11" s="100"/>
      <c r="DYM11" s="100"/>
      <c r="DYN11" s="100"/>
      <c r="DYO11" s="100"/>
      <c r="DYP11" s="100"/>
      <c r="DYQ11" s="100"/>
      <c r="DYR11" s="100"/>
      <c r="DYS11" s="100"/>
      <c r="DYT11" s="100"/>
      <c r="DYU11" s="100"/>
      <c r="DYV11" s="100"/>
      <c r="DYW11" s="100"/>
      <c r="DYX11" s="100"/>
      <c r="DYY11" s="100"/>
      <c r="DYZ11" s="100"/>
      <c r="DZA11" s="100"/>
      <c r="DZB11" s="100"/>
      <c r="DZC11" s="100"/>
      <c r="DZD11" s="100"/>
      <c r="DZE11" s="100"/>
      <c r="DZF11" s="100"/>
      <c r="DZG11" s="100"/>
      <c r="DZH11" s="100"/>
      <c r="DZI11" s="100"/>
      <c r="DZJ11" s="100"/>
      <c r="DZK11" s="100"/>
      <c r="DZL11" s="100"/>
      <c r="DZM11" s="100"/>
      <c r="DZN11" s="100"/>
      <c r="DZO11" s="100"/>
      <c r="DZP11" s="100"/>
      <c r="DZQ11" s="100"/>
      <c r="DZR11" s="100"/>
      <c r="DZS11" s="100"/>
      <c r="DZT11" s="100"/>
      <c r="DZU11" s="100"/>
      <c r="DZV11" s="100"/>
      <c r="DZW11" s="100"/>
      <c r="DZX11" s="100"/>
      <c r="DZY11" s="100"/>
      <c r="DZZ11" s="100"/>
      <c r="EAA11" s="100"/>
      <c r="EAB11" s="100"/>
      <c r="EAC11" s="100"/>
      <c r="EAD11" s="100"/>
      <c r="EAE11" s="100"/>
      <c r="EAF11" s="100"/>
      <c r="EAG11" s="100"/>
      <c r="EAH11" s="100"/>
      <c r="EAI11" s="100"/>
      <c r="EAJ11" s="100"/>
      <c r="EAK11" s="100"/>
      <c r="EAL11" s="100"/>
      <c r="EAM11" s="100"/>
      <c r="EAN11" s="100"/>
      <c r="EAO11" s="100"/>
      <c r="EAP11" s="100"/>
      <c r="EAQ11" s="100"/>
      <c r="EAR11" s="100"/>
      <c r="EAS11" s="100"/>
      <c r="EAT11" s="100"/>
      <c r="EAU11" s="100"/>
      <c r="EAV11" s="100"/>
      <c r="EAW11" s="100"/>
      <c r="EAX11" s="100"/>
      <c r="EAY11" s="100"/>
      <c r="EAZ11" s="100"/>
      <c r="EBA11" s="100"/>
      <c r="EBB11" s="100"/>
      <c r="EBC11" s="100"/>
      <c r="EBD11" s="100"/>
      <c r="EBE11" s="100"/>
      <c r="EBF11" s="100"/>
      <c r="EBG11" s="100"/>
      <c r="EBH11" s="100"/>
      <c r="EBI11" s="100"/>
      <c r="EBJ11" s="100"/>
      <c r="EBK11" s="100"/>
      <c r="EBL11" s="100"/>
      <c r="EBM11" s="100"/>
      <c r="EBN11" s="100"/>
      <c r="EBO11" s="100"/>
      <c r="EBP11" s="100"/>
      <c r="EBQ11" s="100"/>
      <c r="EBR11" s="100"/>
      <c r="EBS11" s="100"/>
      <c r="EBT11" s="100"/>
      <c r="EBU11" s="100"/>
      <c r="EBV11" s="100"/>
      <c r="EBW11" s="100"/>
      <c r="EBX11" s="100"/>
      <c r="EBY11" s="100"/>
      <c r="EBZ11" s="100"/>
      <c r="ECA11" s="100"/>
      <c r="ECB11" s="100"/>
      <c r="ECC11" s="100"/>
      <c r="ECD11" s="100"/>
      <c r="ECE11" s="100"/>
      <c r="ECF11" s="100"/>
      <c r="ECG11" s="100"/>
      <c r="ECH11" s="100"/>
      <c r="ECI11" s="100"/>
      <c r="ECJ11" s="100"/>
      <c r="ECK11" s="100"/>
      <c r="ECL11" s="100"/>
      <c r="ECM11" s="100"/>
      <c r="ECN11" s="100"/>
      <c r="ECO11" s="100"/>
      <c r="ECP11" s="100"/>
      <c r="ECQ11" s="100"/>
      <c r="ECR11" s="100"/>
      <c r="ECS11" s="100"/>
      <c r="ECT11" s="100"/>
      <c r="ECU11" s="100"/>
      <c r="ECV11" s="100"/>
      <c r="ECW11" s="100"/>
      <c r="ECX11" s="100"/>
      <c r="ECY11" s="100"/>
      <c r="ECZ11" s="100"/>
      <c r="EDA11" s="100"/>
      <c r="EDB11" s="100"/>
      <c r="EDC11" s="100"/>
      <c r="EDD11" s="100"/>
      <c r="EDE11" s="100"/>
      <c r="EDF11" s="100"/>
      <c r="EDG11" s="100"/>
      <c r="EDH11" s="100"/>
      <c r="EDI11" s="100"/>
      <c r="EDJ11" s="100"/>
      <c r="EDK11" s="100"/>
      <c r="EDL11" s="100"/>
      <c r="EDM11" s="100"/>
      <c r="EDN11" s="100"/>
      <c r="EDO11" s="100"/>
      <c r="EDP11" s="100"/>
      <c r="EDQ11" s="100"/>
      <c r="EDR11" s="100"/>
      <c r="EDS11" s="100"/>
      <c r="EDT11" s="100"/>
      <c r="EDU11" s="100"/>
      <c r="EDV11" s="100"/>
      <c r="EDW11" s="100"/>
      <c r="EDX11" s="100"/>
      <c r="EDY11" s="100"/>
      <c r="EDZ11" s="100"/>
      <c r="EEA11" s="100"/>
      <c r="EEB11" s="100"/>
      <c r="EEC11" s="100"/>
      <c r="EED11" s="100"/>
      <c r="EEE11" s="100"/>
      <c r="EEF11" s="100"/>
      <c r="EEG11" s="100"/>
      <c r="EEH11" s="100"/>
      <c r="EEI11" s="100"/>
      <c r="EEJ11" s="100"/>
      <c r="EEK11" s="100"/>
      <c r="EEL11" s="100"/>
      <c r="EEM11" s="100"/>
      <c r="EEN11" s="100"/>
      <c r="EEO11" s="100"/>
      <c r="EEP11" s="100"/>
      <c r="EEQ11" s="100"/>
      <c r="EER11" s="100"/>
      <c r="EES11" s="100"/>
      <c r="EET11" s="100"/>
      <c r="EEU11" s="100"/>
      <c r="EEV11" s="100"/>
      <c r="EEW11" s="100"/>
      <c r="EEX11" s="100"/>
      <c r="EEY11" s="100"/>
      <c r="EEZ11" s="100"/>
      <c r="EFA11" s="100"/>
      <c r="EFB11" s="100"/>
      <c r="EFC11" s="100"/>
      <c r="EFD11" s="100"/>
      <c r="EFE11" s="100"/>
      <c r="EFF11" s="100"/>
      <c r="EFG11" s="100"/>
      <c r="EFH11" s="100"/>
      <c r="EFI11" s="100"/>
      <c r="EFJ11" s="100"/>
      <c r="EFK11" s="100"/>
      <c r="EFL11" s="100"/>
      <c r="EFM11" s="100"/>
      <c r="EFN11" s="100"/>
      <c r="EFO11" s="100"/>
      <c r="EFP11" s="100"/>
      <c r="EFQ11" s="100"/>
      <c r="EFR11" s="100"/>
      <c r="EFS11" s="100"/>
      <c r="EFT11" s="100"/>
      <c r="EFU11" s="100"/>
      <c r="EFV11" s="100"/>
      <c r="EFW11" s="100"/>
      <c r="EFX11" s="100"/>
      <c r="EFY11" s="100"/>
      <c r="EFZ11" s="100"/>
      <c r="EGA11" s="100"/>
      <c r="EGB11" s="100"/>
      <c r="EGC11" s="100"/>
      <c r="EGD11" s="100"/>
      <c r="EGE11" s="100"/>
      <c r="EGF11" s="100"/>
      <c r="EGG11" s="100"/>
      <c r="EGH11" s="100"/>
      <c r="EGI11" s="100"/>
      <c r="EGJ11" s="100"/>
      <c r="EGK11" s="100"/>
      <c r="EGL11" s="100"/>
      <c r="EGM11" s="100"/>
      <c r="EGN11" s="100"/>
      <c r="EGO11" s="100"/>
      <c r="EGP11" s="100"/>
      <c r="EGQ11" s="100"/>
      <c r="EGR11" s="100"/>
      <c r="EGS11" s="100"/>
      <c r="EGT11" s="100"/>
      <c r="EGU11" s="100"/>
      <c r="EGV11" s="100"/>
      <c r="EGW11" s="100"/>
      <c r="EGX11" s="100"/>
      <c r="EGY11" s="100"/>
      <c r="EGZ11" s="100"/>
      <c r="EHA11" s="100"/>
      <c r="EHB11" s="100"/>
      <c r="EHC11" s="100"/>
      <c r="EHD11" s="100"/>
      <c r="EHE11" s="100"/>
      <c r="EHF11" s="100"/>
      <c r="EHG11" s="100"/>
      <c r="EHH11" s="100"/>
      <c r="EHI11" s="100"/>
      <c r="EHJ11" s="100"/>
      <c r="EHK11" s="100"/>
      <c r="EHL11" s="100"/>
      <c r="EHM11" s="100"/>
      <c r="EHN11" s="100"/>
      <c r="EHO11" s="100"/>
      <c r="EHP11" s="100"/>
      <c r="EHQ11" s="100"/>
      <c r="EHR11" s="100"/>
      <c r="EHS11" s="100"/>
      <c r="EHT11" s="100"/>
      <c r="EHU11" s="100"/>
      <c r="EHV11" s="100"/>
      <c r="EHW11" s="100"/>
      <c r="EHX11" s="100"/>
      <c r="EHY11" s="100"/>
      <c r="EHZ11" s="100"/>
      <c r="EIA11" s="100"/>
      <c r="EIB11" s="100"/>
      <c r="EIC11" s="100"/>
      <c r="EID11" s="100"/>
      <c r="EIE11" s="100"/>
      <c r="EIF11" s="100"/>
      <c r="EIG11" s="100"/>
      <c r="EIH11" s="100"/>
      <c r="EII11" s="100"/>
      <c r="EIJ11" s="100"/>
      <c r="EIK11" s="100"/>
      <c r="EIL11" s="100"/>
      <c r="EIM11" s="100"/>
      <c r="EIN11" s="100"/>
      <c r="EIO11" s="100"/>
      <c r="EIP11" s="100"/>
      <c r="EIQ11" s="100"/>
      <c r="EIR11" s="100"/>
      <c r="EIS11" s="100"/>
      <c r="EIT11" s="100"/>
      <c r="EIU11" s="100"/>
      <c r="EIV11" s="100"/>
      <c r="EIW11" s="100"/>
      <c r="EIX11" s="100"/>
      <c r="EIY11" s="100"/>
      <c r="EIZ11" s="100"/>
      <c r="EJA11" s="100"/>
      <c r="EJB11" s="100"/>
      <c r="EJC11" s="100"/>
      <c r="EJD11" s="100"/>
      <c r="EJE11" s="100"/>
      <c r="EJF11" s="100"/>
      <c r="EJG11" s="100"/>
      <c r="EJH11" s="100"/>
      <c r="EJI11" s="100"/>
      <c r="EJJ11" s="100"/>
      <c r="EJK11" s="100"/>
      <c r="EJL11" s="100"/>
      <c r="EJM11" s="100"/>
      <c r="EJN11" s="100"/>
      <c r="EJO11" s="100"/>
      <c r="EJP11" s="100"/>
      <c r="EJQ11" s="100"/>
      <c r="EJR11" s="100"/>
      <c r="EJS11" s="100"/>
      <c r="EJT11" s="100"/>
      <c r="EJU11" s="100"/>
      <c r="EJV11" s="100"/>
      <c r="EJW11" s="100"/>
      <c r="EJX11" s="100"/>
      <c r="EJY11" s="100"/>
      <c r="EJZ11" s="100"/>
      <c r="EKA11" s="100"/>
      <c r="EKB11" s="100"/>
      <c r="EKC11" s="100"/>
      <c r="EKD11" s="100"/>
      <c r="EKE11" s="100"/>
      <c r="EKF11" s="100"/>
      <c r="EKG11" s="100"/>
      <c r="EKH11" s="100"/>
      <c r="EKI11" s="100"/>
      <c r="EKJ11" s="100"/>
      <c r="EKK11" s="100"/>
      <c r="EKL11" s="100"/>
      <c r="EKM11" s="100"/>
      <c r="EKN11" s="100"/>
      <c r="EKO11" s="100"/>
      <c r="EKP11" s="100"/>
      <c r="EKQ11" s="100"/>
      <c r="EKR11" s="100"/>
      <c r="EKS11" s="100"/>
      <c r="EKT11" s="100"/>
      <c r="EKU11" s="100"/>
      <c r="EKV11" s="100"/>
      <c r="EKW11" s="100"/>
      <c r="EKX11" s="100"/>
      <c r="EKY11" s="100"/>
      <c r="EKZ11" s="100"/>
      <c r="ELA11" s="100"/>
      <c r="ELB11" s="100"/>
      <c r="ELC11" s="100"/>
      <c r="ELD11" s="100"/>
      <c r="ELE11" s="100"/>
      <c r="ELF11" s="100"/>
      <c r="ELG11" s="100"/>
      <c r="ELH11" s="100"/>
      <c r="ELI11" s="100"/>
      <c r="ELJ11" s="100"/>
      <c r="ELK11" s="100"/>
      <c r="ELL11" s="100"/>
      <c r="ELM11" s="100"/>
      <c r="ELN11" s="100"/>
      <c r="ELO11" s="100"/>
      <c r="ELP11" s="100"/>
      <c r="ELQ11" s="100"/>
      <c r="ELR11" s="100"/>
      <c r="ELS11" s="100"/>
      <c r="ELT11" s="100"/>
      <c r="ELU11" s="100"/>
      <c r="ELV11" s="100"/>
      <c r="ELW11" s="100"/>
      <c r="ELX11" s="100"/>
      <c r="ELY11" s="100"/>
      <c r="ELZ11" s="100"/>
      <c r="EMA11" s="100"/>
      <c r="EMB11" s="100"/>
      <c r="EMC11" s="100"/>
      <c r="EMD11" s="100"/>
      <c r="EME11" s="100"/>
      <c r="EMF11" s="100"/>
      <c r="EMG11" s="100"/>
      <c r="EMH11" s="100"/>
      <c r="EMI11" s="100"/>
      <c r="EMJ11" s="100"/>
      <c r="EMK11" s="100"/>
      <c r="EML11" s="100"/>
      <c r="EMM11" s="100"/>
      <c r="EMN11" s="100"/>
      <c r="EMO11" s="100"/>
      <c r="EMP11" s="100"/>
      <c r="EMQ11" s="100"/>
      <c r="EMR11" s="100"/>
      <c r="EMS11" s="100"/>
      <c r="EMT11" s="100"/>
      <c r="EMU11" s="100"/>
      <c r="EMV11" s="100"/>
      <c r="EMW11" s="100"/>
      <c r="EMX11" s="100"/>
      <c r="EMY11" s="100"/>
      <c r="EMZ11" s="100"/>
      <c r="ENA11" s="100"/>
      <c r="ENB11" s="100"/>
      <c r="ENC11" s="100"/>
      <c r="END11" s="100"/>
      <c r="ENE11" s="100"/>
      <c r="ENF11" s="100"/>
      <c r="ENG11" s="100"/>
      <c r="ENH11" s="100"/>
      <c r="ENI11" s="100"/>
      <c r="ENJ11" s="100"/>
      <c r="ENK11" s="100"/>
      <c r="ENL11" s="100"/>
      <c r="ENM11" s="100"/>
      <c r="ENN11" s="100"/>
      <c r="ENO11" s="100"/>
      <c r="ENP11" s="100"/>
      <c r="ENQ11" s="100"/>
      <c r="ENR11" s="100"/>
      <c r="ENS11" s="100"/>
      <c r="ENT11" s="100"/>
      <c r="ENU11" s="100"/>
      <c r="ENV11" s="100"/>
      <c r="ENW11" s="100"/>
      <c r="ENX11" s="100"/>
      <c r="ENY11" s="100"/>
      <c r="ENZ11" s="100"/>
      <c r="EOA11" s="100"/>
      <c r="EOB11" s="100"/>
      <c r="EOC11" s="100"/>
      <c r="EOD11" s="100"/>
      <c r="EOE11" s="100"/>
      <c r="EOF11" s="100"/>
      <c r="EOG11" s="100"/>
      <c r="EOH11" s="100"/>
      <c r="EOI11" s="100"/>
      <c r="EOJ11" s="100"/>
      <c r="EOK11" s="100"/>
      <c r="EOL11" s="100"/>
      <c r="EOM11" s="100"/>
      <c r="EON11" s="100"/>
      <c r="EOO11" s="100"/>
      <c r="EOP11" s="100"/>
      <c r="EOQ11" s="100"/>
      <c r="EOR11" s="100"/>
      <c r="EOS11" s="100"/>
      <c r="EOT11" s="100"/>
      <c r="EOU11" s="100"/>
      <c r="EOV11" s="100"/>
      <c r="EOW11" s="100"/>
      <c r="EOX11" s="100"/>
      <c r="EOY11" s="100"/>
      <c r="EOZ11" s="100"/>
      <c r="EPA11" s="100"/>
      <c r="EPB11" s="100"/>
      <c r="EPC11" s="100"/>
      <c r="EPD11" s="100"/>
      <c r="EPE11" s="100"/>
      <c r="EPF11" s="100"/>
      <c r="EPG11" s="100"/>
      <c r="EPH11" s="100"/>
      <c r="EPI11" s="100"/>
      <c r="EPJ11" s="100"/>
      <c r="EPK11" s="100"/>
      <c r="EPL11" s="100"/>
      <c r="EPM11" s="100"/>
      <c r="EPN11" s="100"/>
      <c r="EPO11" s="100"/>
      <c r="EPP11" s="100"/>
      <c r="EPQ11" s="100"/>
      <c r="EPR11" s="100"/>
      <c r="EPS11" s="100"/>
      <c r="EPT11" s="100"/>
      <c r="EPU11" s="100"/>
      <c r="EPV11" s="100"/>
      <c r="EPW11" s="100"/>
      <c r="EPX11" s="100"/>
      <c r="EPY11" s="100"/>
      <c r="EPZ11" s="100"/>
      <c r="EQA11" s="100"/>
      <c r="EQB11" s="100"/>
      <c r="EQC11" s="100"/>
      <c r="EQD11" s="100"/>
      <c r="EQE11" s="100"/>
      <c r="EQF11" s="100"/>
      <c r="EQG11" s="100"/>
      <c r="EQH11" s="100"/>
      <c r="EQI11" s="100"/>
      <c r="EQJ11" s="100"/>
      <c r="EQK11" s="100"/>
      <c r="EQL11" s="100"/>
      <c r="EQM11" s="100"/>
      <c r="EQN11" s="100"/>
      <c r="EQO11" s="100"/>
      <c r="EQP11" s="100"/>
      <c r="EQQ11" s="100"/>
      <c r="EQR11" s="100"/>
      <c r="EQS11" s="100"/>
      <c r="EQT11" s="100"/>
      <c r="EQU11" s="100"/>
      <c r="EQV11" s="100"/>
      <c r="EQW11" s="100"/>
      <c r="EQX11" s="100"/>
      <c r="EQY11" s="100"/>
      <c r="EQZ11" s="100"/>
      <c r="ERA11" s="100"/>
      <c r="ERB11" s="100"/>
      <c r="ERC11" s="100"/>
      <c r="ERD11" s="100"/>
      <c r="ERE11" s="100"/>
      <c r="ERF11" s="100"/>
      <c r="ERG11" s="100"/>
      <c r="ERH11" s="100"/>
      <c r="ERI11" s="100"/>
      <c r="ERJ11" s="100"/>
      <c r="ERK11" s="100"/>
      <c r="ERL11" s="100"/>
      <c r="ERM11" s="100"/>
      <c r="ERN11" s="100"/>
      <c r="ERO11" s="100"/>
      <c r="ERP11" s="100"/>
      <c r="ERQ11" s="100"/>
      <c r="ERR11" s="100"/>
      <c r="ERS11" s="100"/>
      <c r="ERT11" s="100"/>
      <c r="ERU11" s="100"/>
      <c r="ERV11" s="100"/>
      <c r="ERW11" s="100"/>
      <c r="ERX11" s="100"/>
      <c r="ERY11" s="100"/>
      <c r="ERZ11" s="100"/>
      <c r="ESA11" s="100"/>
      <c r="ESB11" s="100"/>
      <c r="ESC11" s="100"/>
      <c r="ESD11" s="100"/>
      <c r="ESE11" s="100"/>
      <c r="ESF11" s="100"/>
      <c r="ESG11" s="100"/>
      <c r="ESH11" s="100"/>
      <c r="ESI11" s="100"/>
      <c r="ESJ11" s="100"/>
      <c r="ESK11" s="100"/>
      <c r="ESL11" s="100"/>
      <c r="ESM11" s="100"/>
      <c r="ESN11" s="100"/>
      <c r="ESO11" s="100"/>
      <c r="ESP11" s="100"/>
      <c r="ESQ11" s="100"/>
      <c r="ESR11" s="100"/>
      <c r="ESS11" s="100"/>
      <c r="EST11" s="100"/>
      <c r="ESU11" s="100"/>
      <c r="ESV11" s="100"/>
      <c r="ESW11" s="100"/>
      <c r="ESX11" s="100"/>
      <c r="ESY11" s="100"/>
      <c r="ESZ11" s="100"/>
      <c r="ETA11" s="100"/>
      <c r="ETB11" s="100"/>
      <c r="ETC11" s="100"/>
      <c r="ETD11" s="100"/>
      <c r="ETE11" s="100"/>
      <c r="ETF11" s="100"/>
      <c r="ETG11" s="100"/>
      <c r="ETH11" s="100"/>
      <c r="ETI11" s="100"/>
      <c r="ETJ11" s="100"/>
      <c r="ETK11" s="100"/>
      <c r="ETL11" s="100"/>
      <c r="ETM11" s="100"/>
      <c r="ETN11" s="100"/>
      <c r="ETO11" s="100"/>
      <c r="ETP11" s="100"/>
      <c r="ETQ11" s="100"/>
      <c r="ETR11" s="100"/>
      <c r="ETS11" s="100"/>
      <c r="ETT11" s="100"/>
      <c r="ETU11" s="100"/>
      <c r="ETV11" s="100"/>
      <c r="ETW11" s="100"/>
      <c r="ETX11" s="100"/>
      <c r="ETY11" s="100"/>
      <c r="ETZ11" s="100"/>
      <c r="EUA11" s="100"/>
      <c r="EUB11" s="100"/>
      <c r="EUC11" s="100"/>
      <c r="EUD11" s="100"/>
      <c r="EUE11" s="100"/>
      <c r="EUF11" s="100"/>
      <c r="EUG11" s="100"/>
      <c r="EUH11" s="100"/>
      <c r="EUI11" s="100"/>
      <c r="EUJ11" s="100"/>
      <c r="EUK11" s="100"/>
      <c r="EUL11" s="100"/>
      <c r="EUM11" s="100"/>
      <c r="EUN11" s="100"/>
      <c r="EUO11" s="100"/>
      <c r="EUP11" s="100"/>
      <c r="EUQ11" s="100"/>
      <c r="EUR11" s="100"/>
      <c r="EUS11" s="100"/>
      <c r="EUT11" s="100"/>
      <c r="EUU11" s="100"/>
      <c r="EUV11" s="100"/>
      <c r="EUW11" s="100"/>
      <c r="EUX11" s="100"/>
      <c r="EUY11" s="100"/>
      <c r="EUZ11" s="100"/>
      <c r="EVA11" s="100"/>
      <c r="EVB11" s="100"/>
      <c r="EVC11" s="100"/>
      <c r="EVD11" s="100"/>
      <c r="EVE11" s="100"/>
      <c r="EVF11" s="100"/>
      <c r="EVG11" s="100"/>
      <c r="EVH11" s="100"/>
      <c r="EVI11" s="100"/>
      <c r="EVJ11" s="100"/>
      <c r="EVK11" s="100"/>
      <c r="EVL11" s="100"/>
      <c r="EVM11" s="100"/>
      <c r="EVN11" s="100"/>
      <c r="EVO11" s="100"/>
      <c r="EVP11" s="100"/>
      <c r="EVQ11" s="100"/>
      <c r="EVR11" s="100"/>
      <c r="EVS11" s="100"/>
      <c r="EVT11" s="100"/>
      <c r="EVU11" s="100"/>
      <c r="EVV11" s="100"/>
      <c r="EVW11" s="100"/>
      <c r="EVX11" s="100"/>
      <c r="EVY11" s="100"/>
      <c r="EVZ11" s="100"/>
      <c r="EWA11" s="100"/>
      <c r="EWB11" s="100"/>
      <c r="EWC11" s="100"/>
      <c r="EWD11" s="100"/>
      <c r="EWE11" s="100"/>
      <c r="EWF11" s="100"/>
      <c r="EWG11" s="100"/>
      <c r="EWH11" s="100"/>
      <c r="EWI11" s="100"/>
      <c r="EWJ11" s="100"/>
      <c r="EWK11" s="100"/>
      <c r="EWL11" s="100"/>
      <c r="EWM11" s="100"/>
      <c r="EWN11" s="100"/>
      <c r="EWO11" s="100"/>
      <c r="EWP11" s="100"/>
      <c r="EWQ11" s="100"/>
      <c r="EWR11" s="100"/>
      <c r="EWS11" s="100"/>
      <c r="EWT11" s="100"/>
      <c r="EWU11" s="100"/>
      <c r="EWV11" s="100"/>
      <c r="EWW11" s="100"/>
      <c r="EWX11" s="100"/>
      <c r="EWY11" s="100"/>
      <c r="EWZ11" s="100"/>
      <c r="EXA11" s="100"/>
      <c r="EXB11" s="100"/>
      <c r="EXC11" s="100"/>
      <c r="EXD11" s="100"/>
      <c r="EXE11" s="100"/>
      <c r="EXF11" s="100"/>
      <c r="EXG11" s="100"/>
      <c r="EXH11" s="100"/>
      <c r="EXI11" s="100"/>
      <c r="EXJ11" s="100"/>
      <c r="EXK11" s="100"/>
      <c r="EXL11" s="100"/>
      <c r="EXM11" s="100"/>
      <c r="EXN11" s="100"/>
      <c r="EXO11" s="100"/>
      <c r="EXP11" s="100"/>
      <c r="EXQ11" s="100"/>
      <c r="EXR11" s="100"/>
      <c r="EXS11" s="100"/>
      <c r="EXT11" s="100"/>
      <c r="EXU11" s="100"/>
      <c r="EXV11" s="100"/>
      <c r="EXW11" s="100"/>
      <c r="EXX11" s="100"/>
      <c r="EXY11" s="100"/>
      <c r="EXZ11" s="100"/>
      <c r="EYA11" s="100"/>
      <c r="EYB11" s="100"/>
      <c r="EYC11" s="100"/>
      <c r="EYD11" s="100"/>
      <c r="EYE11" s="100"/>
      <c r="EYF11" s="100"/>
      <c r="EYG11" s="100"/>
      <c r="EYH11" s="100"/>
      <c r="EYI11" s="100"/>
      <c r="EYJ11" s="100"/>
      <c r="EYK11" s="100"/>
      <c r="EYL11" s="100"/>
      <c r="EYM11" s="100"/>
      <c r="EYN11" s="100"/>
      <c r="EYO11" s="100"/>
      <c r="EYP11" s="100"/>
      <c r="EYQ11" s="100"/>
      <c r="EYR11" s="100"/>
      <c r="EYS11" s="100"/>
      <c r="EYT11" s="100"/>
      <c r="EYU11" s="100"/>
      <c r="EYV11" s="100"/>
      <c r="EYW11" s="100"/>
      <c r="EYX11" s="100"/>
      <c r="EYY11" s="100"/>
      <c r="EYZ11" s="100"/>
      <c r="EZA11" s="100"/>
      <c r="EZB11" s="100"/>
      <c r="EZC11" s="100"/>
      <c r="EZD11" s="100"/>
      <c r="EZE11" s="100"/>
      <c r="EZF11" s="100"/>
      <c r="EZG11" s="100"/>
      <c r="EZH11" s="100"/>
      <c r="EZI11" s="100"/>
      <c r="EZJ11" s="100"/>
      <c r="EZK11" s="100"/>
      <c r="EZL11" s="100"/>
      <c r="EZM11" s="100"/>
      <c r="EZN11" s="100"/>
      <c r="EZO11" s="100"/>
      <c r="EZP11" s="100"/>
      <c r="EZQ11" s="100"/>
      <c r="EZR11" s="100"/>
      <c r="EZS11" s="100"/>
      <c r="EZT11" s="100"/>
      <c r="EZU11" s="100"/>
      <c r="EZV11" s="100"/>
      <c r="EZW11" s="100"/>
      <c r="EZX11" s="100"/>
      <c r="EZY11" s="100"/>
      <c r="EZZ11" s="100"/>
      <c r="FAA11" s="100"/>
      <c r="FAB11" s="100"/>
      <c r="FAC11" s="100"/>
      <c r="FAD11" s="100"/>
      <c r="FAE11" s="100"/>
      <c r="FAF11" s="100"/>
      <c r="FAG11" s="100"/>
      <c r="FAH11" s="100"/>
      <c r="FAI11" s="100"/>
      <c r="FAJ11" s="100"/>
      <c r="FAK11" s="100"/>
      <c r="FAL11" s="100"/>
      <c r="FAM11" s="100"/>
      <c r="FAN11" s="100"/>
      <c r="FAO11" s="100"/>
      <c r="FAP11" s="100"/>
      <c r="FAQ11" s="100"/>
      <c r="FAR11" s="100"/>
      <c r="FAS11" s="100"/>
      <c r="FAT11" s="100"/>
      <c r="FAU11" s="100"/>
      <c r="FAV11" s="100"/>
      <c r="FAW11" s="100"/>
      <c r="FAX11" s="100"/>
      <c r="FAY11" s="100"/>
      <c r="FAZ11" s="100"/>
      <c r="FBA11" s="100"/>
      <c r="FBB11" s="100"/>
      <c r="FBC11" s="100"/>
      <c r="FBD11" s="100"/>
      <c r="FBE11" s="100"/>
      <c r="FBF11" s="100"/>
      <c r="FBG11" s="100"/>
      <c r="FBH11" s="100"/>
      <c r="FBI11" s="100"/>
      <c r="FBJ11" s="100"/>
      <c r="FBK11" s="100"/>
      <c r="FBL11" s="100"/>
      <c r="FBM11" s="100"/>
      <c r="FBN11" s="100"/>
      <c r="FBO11" s="100"/>
      <c r="FBP11" s="100"/>
      <c r="FBQ11" s="100"/>
      <c r="FBR11" s="100"/>
      <c r="FBS11" s="100"/>
      <c r="FBT11" s="100"/>
      <c r="FBU11" s="100"/>
      <c r="FBV11" s="100"/>
      <c r="FBW11" s="100"/>
      <c r="FBX11" s="100"/>
      <c r="FBY11" s="100"/>
      <c r="FBZ11" s="100"/>
      <c r="FCA11" s="100"/>
      <c r="FCB11" s="100"/>
      <c r="FCC11" s="100"/>
      <c r="FCD11" s="100"/>
      <c r="FCE11" s="100"/>
      <c r="FCF11" s="100"/>
      <c r="FCG11" s="100"/>
      <c r="FCH11" s="100"/>
      <c r="FCI11" s="100"/>
      <c r="FCJ11" s="100"/>
      <c r="FCK11" s="100"/>
      <c r="FCL11" s="100"/>
      <c r="FCM11" s="100"/>
      <c r="FCN11" s="100"/>
      <c r="FCO11" s="100"/>
      <c r="FCP11" s="100"/>
      <c r="FCQ11" s="100"/>
      <c r="FCR11" s="100"/>
      <c r="FCS11" s="100"/>
      <c r="FCT11" s="100"/>
      <c r="FCU11" s="100"/>
      <c r="FCV11" s="100"/>
      <c r="FCW11" s="100"/>
      <c r="FCX11" s="100"/>
      <c r="FCY11" s="100"/>
      <c r="FCZ11" s="100"/>
      <c r="FDA11" s="100"/>
      <c r="FDB11" s="100"/>
      <c r="FDC11" s="100"/>
      <c r="FDD11" s="100"/>
      <c r="FDE11" s="100"/>
      <c r="FDF11" s="100"/>
      <c r="FDG11" s="100"/>
      <c r="FDH11" s="100"/>
      <c r="FDI11" s="100"/>
      <c r="FDJ11" s="100"/>
      <c r="FDK11" s="100"/>
      <c r="FDL11" s="100"/>
      <c r="FDM11" s="100"/>
      <c r="FDN11" s="100"/>
      <c r="FDO11" s="100"/>
      <c r="FDP11" s="100"/>
      <c r="FDQ11" s="100"/>
      <c r="FDR11" s="100"/>
      <c r="FDS11" s="100"/>
      <c r="FDT11" s="100"/>
      <c r="FDU11" s="100"/>
      <c r="FDV11" s="100"/>
      <c r="FDW11" s="100"/>
      <c r="FDX11" s="100"/>
      <c r="FDY11" s="100"/>
      <c r="FDZ11" s="100"/>
      <c r="FEA11" s="100"/>
      <c r="FEB11" s="100"/>
      <c r="FEC11" s="100"/>
      <c r="FED11" s="100"/>
      <c r="FEE11" s="100"/>
      <c r="FEF11" s="100"/>
      <c r="FEG11" s="100"/>
      <c r="FEH11" s="100"/>
      <c r="FEI11" s="100"/>
      <c r="FEJ11" s="100"/>
      <c r="FEK11" s="100"/>
      <c r="FEL11" s="100"/>
      <c r="FEM11" s="100"/>
      <c r="FEN11" s="100"/>
      <c r="FEO11" s="100"/>
      <c r="FEP11" s="100"/>
      <c r="FEQ11" s="100"/>
      <c r="FER11" s="100"/>
      <c r="FES11" s="100"/>
      <c r="FET11" s="100"/>
      <c r="FEU11" s="100"/>
      <c r="FEV11" s="100"/>
      <c r="FEW11" s="100"/>
      <c r="FEX11" s="100"/>
      <c r="FEY11" s="100"/>
      <c r="FEZ11" s="100"/>
      <c r="FFA11" s="100"/>
      <c r="FFB11" s="100"/>
      <c r="FFC11" s="100"/>
      <c r="FFD11" s="100"/>
      <c r="FFE11" s="100"/>
      <c r="FFF11" s="100"/>
      <c r="FFG11" s="100"/>
      <c r="FFH11" s="100"/>
      <c r="FFI11" s="100"/>
      <c r="FFJ11" s="100"/>
      <c r="FFK11" s="100"/>
      <c r="FFL11" s="100"/>
      <c r="FFM11" s="100"/>
      <c r="FFN11" s="100"/>
      <c r="FFO11" s="100"/>
      <c r="FFP11" s="100"/>
      <c r="FFQ11" s="100"/>
      <c r="FFR11" s="100"/>
      <c r="FFS11" s="100"/>
      <c r="FFT11" s="100"/>
      <c r="FFU11" s="100"/>
      <c r="FFV11" s="100"/>
      <c r="FFW11" s="100"/>
      <c r="FFX11" s="100"/>
      <c r="FFY11" s="100"/>
      <c r="FFZ11" s="100"/>
      <c r="FGA11" s="100"/>
      <c r="FGB11" s="100"/>
      <c r="FGC11" s="100"/>
      <c r="FGD11" s="100"/>
      <c r="FGE11" s="100"/>
      <c r="FGF11" s="100"/>
      <c r="FGG11" s="100"/>
      <c r="FGH11" s="100"/>
      <c r="FGI11" s="100"/>
      <c r="FGJ11" s="100"/>
      <c r="FGK11" s="100"/>
      <c r="FGL11" s="100"/>
      <c r="FGM11" s="100"/>
      <c r="FGN11" s="100"/>
      <c r="FGO11" s="100"/>
      <c r="FGP11" s="100"/>
      <c r="FGQ11" s="100"/>
      <c r="FGR11" s="100"/>
      <c r="FGS11" s="100"/>
      <c r="FGT11" s="100"/>
      <c r="FGU11" s="100"/>
      <c r="FGV11" s="100"/>
      <c r="FGW11" s="100"/>
      <c r="FGX11" s="100"/>
      <c r="FGY11" s="100"/>
      <c r="FGZ11" s="100"/>
      <c r="FHA11" s="100"/>
      <c r="FHB11" s="100"/>
      <c r="FHC11" s="100"/>
      <c r="FHD11" s="100"/>
      <c r="FHE11" s="100"/>
      <c r="FHF11" s="100"/>
      <c r="FHG11" s="100"/>
      <c r="FHH11" s="100"/>
      <c r="FHI11" s="100"/>
      <c r="FHJ11" s="100"/>
      <c r="FHK11" s="100"/>
      <c r="FHL11" s="100"/>
      <c r="FHM11" s="100"/>
      <c r="FHN11" s="100"/>
      <c r="FHO11" s="100"/>
      <c r="FHP11" s="100"/>
      <c r="FHQ11" s="100"/>
      <c r="FHR11" s="100"/>
      <c r="FHS11" s="100"/>
      <c r="FHT11" s="100"/>
      <c r="FHU11" s="100"/>
      <c r="FHV11" s="100"/>
      <c r="FHW11" s="100"/>
      <c r="FHX11" s="100"/>
      <c r="FHY11" s="100"/>
      <c r="FHZ11" s="100"/>
      <c r="FIA11" s="100"/>
      <c r="FIB11" s="100"/>
      <c r="FIC11" s="100"/>
      <c r="FID11" s="100"/>
      <c r="FIE11" s="100"/>
      <c r="FIF11" s="100"/>
      <c r="FIG11" s="100"/>
      <c r="FIH11" s="100"/>
      <c r="FII11" s="100"/>
      <c r="FIJ11" s="100"/>
      <c r="FIK11" s="100"/>
      <c r="FIL11" s="100"/>
      <c r="FIM11" s="100"/>
      <c r="FIN11" s="100"/>
      <c r="FIO11" s="100"/>
      <c r="FIP11" s="100"/>
      <c r="FIQ11" s="100"/>
      <c r="FIR11" s="100"/>
      <c r="FIS11" s="100"/>
      <c r="FIT11" s="100"/>
      <c r="FIU11" s="100"/>
      <c r="FIV11" s="100"/>
      <c r="FIW11" s="100"/>
      <c r="FIX11" s="100"/>
      <c r="FIY11" s="100"/>
      <c r="FIZ11" s="100"/>
      <c r="FJA11" s="100"/>
      <c r="FJB11" s="100"/>
      <c r="FJC11" s="100"/>
      <c r="FJD11" s="100"/>
      <c r="FJE11" s="100"/>
      <c r="FJF11" s="100"/>
      <c r="FJG11" s="100"/>
      <c r="FJH11" s="100"/>
      <c r="FJI11" s="100"/>
      <c r="FJJ11" s="100"/>
      <c r="FJK11" s="100"/>
      <c r="FJL11" s="100"/>
      <c r="FJM11" s="100"/>
      <c r="FJN11" s="100"/>
      <c r="FJO11" s="100"/>
      <c r="FJP11" s="100"/>
      <c r="FJQ11" s="100"/>
      <c r="FJR11" s="100"/>
      <c r="FJS11" s="100"/>
      <c r="FJT11" s="100"/>
      <c r="FJU11" s="100"/>
      <c r="FJV11" s="100"/>
      <c r="FJW11" s="100"/>
      <c r="FJX11" s="100"/>
      <c r="FJY11" s="100"/>
      <c r="FJZ11" s="100"/>
      <c r="FKA11" s="100"/>
      <c r="FKB11" s="100"/>
      <c r="FKC11" s="100"/>
      <c r="FKD11" s="100"/>
      <c r="FKE11" s="100"/>
      <c r="FKF11" s="100"/>
      <c r="FKG11" s="100"/>
      <c r="FKH11" s="100"/>
      <c r="FKI11" s="100"/>
      <c r="FKJ11" s="100"/>
      <c r="FKK11" s="100"/>
      <c r="FKL11" s="100"/>
      <c r="FKM11" s="100"/>
      <c r="FKN11" s="100"/>
      <c r="FKO11" s="100"/>
      <c r="FKP11" s="100"/>
      <c r="FKQ11" s="100"/>
      <c r="FKR11" s="100"/>
      <c r="FKS11" s="100"/>
      <c r="FKT11" s="100"/>
      <c r="FKU11" s="100"/>
      <c r="FKV11" s="100"/>
      <c r="FKW11" s="100"/>
      <c r="FKX11" s="100"/>
      <c r="FKY11" s="100"/>
      <c r="FKZ11" s="100"/>
      <c r="FLA11" s="100"/>
      <c r="FLB11" s="100"/>
      <c r="FLC11" s="100"/>
      <c r="FLD11" s="100"/>
      <c r="FLE11" s="100"/>
      <c r="FLF11" s="100"/>
      <c r="FLG11" s="100"/>
      <c r="FLH11" s="100"/>
      <c r="FLI11" s="100"/>
      <c r="FLJ11" s="100"/>
      <c r="FLK11" s="100"/>
      <c r="FLL11" s="100"/>
      <c r="FLM11" s="100"/>
      <c r="FLN11" s="100"/>
      <c r="FLO11" s="100"/>
      <c r="FLP11" s="100"/>
      <c r="FLQ11" s="100"/>
      <c r="FLR11" s="100"/>
      <c r="FLS11" s="100"/>
      <c r="FLT11" s="100"/>
      <c r="FLU11" s="100"/>
      <c r="FLV11" s="100"/>
      <c r="FLW11" s="100"/>
      <c r="FLX11" s="100"/>
      <c r="FLY11" s="100"/>
      <c r="FLZ11" s="100"/>
      <c r="FMA11" s="100"/>
      <c r="FMB11" s="100"/>
      <c r="FMC11" s="100"/>
      <c r="FMD11" s="100"/>
      <c r="FME11" s="100"/>
      <c r="FMF11" s="100"/>
      <c r="FMG11" s="100"/>
      <c r="FMH11" s="100"/>
      <c r="FMI11" s="100"/>
      <c r="FMJ11" s="100"/>
      <c r="FMK11" s="100"/>
      <c r="FML11" s="100"/>
      <c r="FMM11" s="100"/>
      <c r="FMN11" s="100"/>
      <c r="FMO11" s="100"/>
      <c r="FMP11" s="100"/>
      <c r="FMQ11" s="100"/>
      <c r="FMR11" s="100"/>
      <c r="FMS11" s="100"/>
      <c r="FMT11" s="100"/>
      <c r="FMU11" s="100"/>
      <c r="FMV11" s="100"/>
      <c r="FMW11" s="100"/>
      <c r="FMX11" s="100"/>
      <c r="FMY11" s="100"/>
      <c r="FMZ11" s="100"/>
      <c r="FNA11" s="100"/>
      <c r="FNB11" s="100"/>
      <c r="FNC11" s="100"/>
      <c r="FND11" s="100"/>
      <c r="FNE11" s="100"/>
      <c r="FNF11" s="100"/>
      <c r="FNG11" s="100"/>
      <c r="FNH11" s="100"/>
      <c r="FNI11" s="100"/>
      <c r="FNJ11" s="100"/>
      <c r="FNK11" s="100"/>
      <c r="FNL11" s="100"/>
      <c r="FNM11" s="100"/>
      <c r="FNN11" s="100"/>
      <c r="FNO11" s="100"/>
      <c r="FNP11" s="100"/>
      <c r="FNQ11" s="100"/>
      <c r="FNR11" s="100"/>
      <c r="FNS11" s="100"/>
      <c r="FNT11" s="100"/>
      <c r="FNU11" s="100"/>
      <c r="FNV11" s="100"/>
      <c r="FNW11" s="100"/>
      <c r="FNX11" s="100"/>
      <c r="FNY11" s="100"/>
      <c r="FNZ11" s="100"/>
      <c r="FOA11" s="100"/>
      <c r="FOB11" s="100"/>
      <c r="FOC11" s="100"/>
      <c r="FOD11" s="100"/>
      <c r="FOE11" s="100"/>
      <c r="FOF11" s="100"/>
      <c r="FOG11" s="100"/>
      <c r="FOH11" s="100"/>
      <c r="FOI11" s="100"/>
      <c r="FOJ11" s="100"/>
      <c r="FOK11" s="100"/>
      <c r="FOL11" s="100"/>
      <c r="FOM11" s="100"/>
      <c r="FON11" s="100"/>
      <c r="FOO11" s="100"/>
      <c r="FOP11" s="100"/>
      <c r="FOQ11" s="100"/>
      <c r="FOR11" s="100"/>
      <c r="FOS11" s="100"/>
      <c r="FOT11" s="100"/>
      <c r="FOU11" s="100"/>
      <c r="FOV11" s="100"/>
      <c r="FOW11" s="100"/>
      <c r="FOX11" s="100"/>
      <c r="FOY11" s="100"/>
      <c r="FOZ11" s="100"/>
      <c r="FPA11" s="100"/>
      <c r="FPB11" s="100"/>
      <c r="FPC11" s="100"/>
      <c r="FPD11" s="100"/>
      <c r="FPE11" s="100"/>
      <c r="FPF11" s="100"/>
      <c r="FPG11" s="100"/>
      <c r="FPH11" s="100"/>
      <c r="FPI11" s="100"/>
      <c r="FPJ11" s="100"/>
      <c r="FPK11" s="100"/>
      <c r="FPL11" s="100"/>
      <c r="FPM11" s="100"/>
      <c r="FPN11" s="100"/>
      <c r="FPO11" s="100"/>
      <c r="FPP11" s="100"/>
      <c r="FPQ11" s="100"/>
      <c r="FPR11" s="100"/>
      <c r="FPS11" s="100"/>
      <c r="FPT11" s="100"/>
      <c r="FPU11" s="100"/>
      <c r="FPV11" s="100"/>
      <c r="FPW11" s="100"/>
      <c r="FPX11" s="100"/>
      <c r="FPY11" s="100"/>
      <c r="FPZ11" s="100"/>
      <c r="FQA11" s="100"/>
      <c r="FQB11" s="100"/>
      <c r="FQC11" s="100"/>
      <c r="FQD11" s="100"/>
      <c r="FQE11" s="100"/>
      <c r="FQF11" s="100"/>
      <c r="FQG11" s="100"/>
      <c r="FQH11" s="100"/>
      <c r="FQI11" s="100"/>
      <c r="FQJ11" s="100"/>
      <c r="FQK11" s="100"/>
      <c r="FQL11" s="100"/>
      <c r="FQM11" s="100"/>
      <c r="FQN11" s="100"/>
      <c r="FQO11" s="100"/>
      <c r="FQP11" s="100"/>
      <c r="FQQ11" s="100"/>
      <c r="FQR11" s="100"/>
      <c r="FQS11" s="100"/>
      <c r="FQT11" s="100"/>
      <c r="FQU11" s="100"/>
      <c r="FQV11" s="100"/>
      <c r="FQW11" s="100"/>
      <c r="FQX11" s="100"/>
      <c r="FQY11" s="100"/>
      <c r="FQZ11" s="100"/>
      <c r="FRA11" s="100"/>
      <c r="FRB11" s="100"/>
      <c r="FRC11" s="100"/>
      <c r="FRD11" s="100"/>
      <c r="FRE11" s="100"/>
      <c r="FRF11" s="100"/>
      <c r="FRG11" s="100"/>
      <c r="FRH11" s="100"/>
      <c r="FRI11" s="100"/>
      <c r="FRJ11" s="100"/>
      <c r="FRK11" s="100"/>
      <c r="FRL11" s="100"/>
      <c r="FRM11" s="100"/>
      <c r="FRN11" s="100"/>
      <c r="FRO11" s="100"/>
      <c r="FRP11" s="100"/>
      <c r="FRQ11" s="100"/>
      <c r="FRR11" s="100"/>
      <c r="FRS11" s="100"/>
      <c r="FRT11" s="100"/>
      <c r="FRU11" s="100"/>
      <c r="FRV11" s="100"/>
      <c r="FRW11" s="100"/>
      <c r="FRX11" s="100"/>
      <c r="FRY11" s="100"/>
      <c r="FRZ11" s="100"/>
      <c r="FSA11" s="100"/>
      <c r="FSB11" s="100"/>
      <c r="FSC11" s="100"/>
      <c r="FSD11" s="100"/>
      <c r="FSE11" s="100"/>
      <c r="FSF11" s="100"/>
      <c r="FSG11" s="100"/>
      <c r="FSH11" s="100"/>
      <c r="FSI11" s="100"/>
      <c r="FSJ11" s="100"/>
      <c r="FSK11" s="100"/>
      <c r="FSL11" s="100"/>
      <c r="FSM11" s="100"/>
      <c r="FSN11" s="100"/>
      <c r="FSO11" s="100"/>
      <c r="FSP11" s="100"/>
      <c r="FSQ11" s="100"/>
      <c r="FSR11" s="100"/>
      <c r="FSS11" s="100"/>
      <c r="FST11" s="100"/>
      <c r="FSU11" s="100"/>
      <c r="FSV11" s="100"/>
      <c r="FSW11" s="100"/>
      <c r="FSX11" s="100"/>
      <c r="FSY11" s="100"/>
      <c r="FSZ11" s="100"/>
      <c r="FTA11" s="100"/>
      <c r="FTB11" s="100"/>
      <c r="FTC11" s="100"/>
      <c r="FTD11" s="100"/>
      <c r="FTE11" s="100"/>
      <c r="FTF11" s="100"/>
      <c r="FTG11" s="100"/>
      <c r="FTH11" s="100"/>
      <c r="FTI11" s="100"/>
      <c r="FTJ11" s="100"/>
      <c r="FTK11" s="100"/>
      <c r="FTL11" s="100"/>
      <c r="FTM11" s="100"/>
      <c r="FTN11" s="100"/>
      <c r="FTO11" s="100"/>
      <c r="FTP11" s="100"/>
      <c r="FTQ11" s="100"/>
      <c r="FTR11" s="100"/>
      <c r="FTS11" s="100"/>
      <c r="FTT11" s="100"/>
      <c r="FTU11" s="100"/>
      <c r="FTV11" s="100"/>
      <c r="FTW11" s="100"/>
      <c r="FTX11" s="100"/>
      <c r="FTY11" s="100"/>
      <c r="FTZ11" s="100"/>
      <c r="FUA11" s="100"/>
      <c r="FUB11" s="100"/>
      <c r="FUC11" s="100"/>
      <c r="FUD11" s="100"/>
      <c r="FUE11" s="100"/>
      <c r="FUF11" s="100"/>
      <c r="FUG11" s="100"/>
      <c r="FUH11" s="100"/>
      <c r="FUI11" s="100"/>
      <c r="FUJ11" s="100"/>
      <c r="FUK11" s="100"/>
      <c r="FUL11" s="100"/>
      <c r="FUM11" s="100"/>
      <c r="FUN11" s="100"/>
      <c r="FUO11" s="100"/>
      <c r="FUP11" s="100"/>
      <c r="FUQ11" s="100"/>
      <c r="FUR11" s="100"/>
      <c r="FUS11" s="100"/>
      <c r="FUT11" s="100"/>
      <c r="FUU11" s="100"/>
      <c r="FUV11" s="100"/>
      <c r="FUW11" s="100"/>
      <c r="FUX11" s="100"/>
      <c r="FUY11" s="100"/>
      <c r="FUZ11" s="100"/>
      <c r="FVA11" s="100"/>
      <c r="FVB11" s="100"/>
      <c r="FVC11" s="100"/>
      <c r="FVD11" s="100"/>
      <c r="FVE11" s="100"/>
      <c r="FVF11" s="100"/>
      <c r="FVG11" s="100"/>
      <c r="FVH11" s="100"/>
      <c r="FVI11" s="100"/>
      <c r="FVJ11" s="100"/>
      <c r="FVK11" s="100"/>
      <c r="FVL11" s="100"/>
      <c r="FVM11" s="100"/>
      <c r="FVN11" s="100"/>
      <c r="FVO11" s="100"/>
      <c r="FVP11" s="100"/>
      <c r="FVQ11" s="100"/>
      <c r="FVR11" s="100"/>
      <c r="FVS11" s="100"/>
      <c r="FVT11" s="100"/>
      <c r="FVU11" s="100"/>
      <c r="FVV11" s="100"/>
      <c r="FVW11" s="100"/>
      <c r="FVX11" s="100"/>
      <c r="FVY11" s="100"/>
      <c r="FVZ11" s="100"/>
      <c r="FWA11" s="100"/>
      <c r="FWB11" s="100"/>
      <c r="FWC11" s="100"/>
      <c r="FWD11" s="100"/>
      <c r="FWE11" s="100"/>
      <c r="FWF11" s="100"/>
      <c r="FWG11" s="100"/>
      <c r="FWH11" s="100"/>
      <c r="FWI11" s="100"/>
      <c r="FWJ11" s="100"/>
      <c r="FWK11" s="100"/>
      <c r="FWL11" s="100"/>
      <c r="FWM11" s="100"/>
      <c r="FWN11" s="100"/>
      <c r="FWO11" s="100"/>
      <c r="FWP11" s="100"/>
      <c r="FWQ11" s="100"/>
      <c r="FWR11" s="100"/>
      <c r="FWS11" s="100"/>
      <c r="FWT11" s="100"/>
      <c r="FWU11" s="100"/>
      <c r="FWV11" s="100"/>
      <c r="FWW11" s="100"/>
      <c r="FWX11" s="100"/>
      <c r="FWY11" s="100"/>
      <c r="FWZ11" s="100"/>
      <c r="FXA11" s="100"/>
      <c r="FXB11" s="100"/>
      <c r="FXC11" s="100"/>
      <c r="FXD11" s="100"/>
      <c r="FXE11" s="100"/>
      <c r="FXF11" s="100"/>
      <c r="FXG11" s="100"/>
      <c r="FXH11" s="100"/>
      <c r="FXI11" s="100"/>
      <c r="FXJ11" s="100"/>
      <c r="FXK11" s="100"/>
      <c r="FXL11" s="100"/>
      <c r="FXM11" s="100"/>
      <c r="FXN11" s="100"/>
      <c r="FXO11" s="100"/>
      <c r="FXP11" s="100"/>
      <c r="FXQ11" s="100"/>
      <c r="FXR11" s="100"/>
      <c r="FXS11" s="100"/>
      <c r="FXT11" s="100"/>
      <c r="FXU11" s="100"/>
      <c r="FXV11" s="100"/>
      <c r="FXW11" s="100"/>
      <c r="FXX11" s="100"/>
      <c r="FXY11" s="100"/>
      <c r="FXZ11" s="100"/>
      <c r="FYA11" s="100"/>
      <c r="FYB11" s="100"/>
      <c r="FYC11" s="100"/>
      <c r="FYD11" s="100"/>
      <c r="FYE11" s="100"/>
      <c r="FYF11" s="100"/>
      <c r="FYG11" s="100"/>
      <c r="FYH11" s="100"/>
      <c r="FYI11" s="100"/>
      <c r="FYJ11" s="100"/>
      <c r="FYK11" s="100"/>
      <c r="FYL11" s="100"/>
      <c r="FYM11" s="100"/>
      <c r="FYN11" s="100"/>
      <c r="FYO11" s="100"/>
      <c r="FYP11" s="100"/>
      <c r="FYQ11" s="100"/>
      <c r="FYR11" s="100"/>
      <c r="FYS11" s="100"/>
      <c r="FYT11" s="100"/>
      <c r="FYU11" s="100"/>
      <c r="FYV11" s="100"/>
      <c r="FYW11" s="100"/>
      <c r="FYX11" s="100"/>
      <c r="FYY11" s="100"/>
      <c r="FYZ11" s="100"/>
      <c r="FZA11" s="100"/>
      <c r="FZB11" s="100"/>
      <c r="FZC11" s="100"/>
      <c r="FZD11" s="100"/>
      <c r="FZE11" s="100"/>
      <c r="FZF11" s="100"/>
      <c r="FZG11" s="100"/>
      <c r="FZH11" s="100"/>
      <c r="FZI11" s="100"/>
      <c r="FZJ11" s="100"/>
      <c r="FZK11" s="100"/>
      <c r="FZL11" s="100"/>
      <c r="FZM11" s="100"/>
      <c r="FZN11" s="100"/>
      <c r="FZO11" s="100"/>
      <c r="FZP11" s="100"/>
      <c r="FZQ11" s="100"/>
      <c r="FZR11" s="100"/>
      <c r="FZS11" s="100"/>
      <c r="FZT11" s="100"/>
      <c r="FZU11" s="100"/>
      <c r="FZV11" s="100"/>
      <c r="FZW11" s="100"/>
      <c r="FZX11" s="100"/>
      <c r="FZY11" s="100"/>
      <c r="FZZ11" s="100"/>
      <c r="GAA11" s="100"/>
      <c r="GAB11" s="100"/>
      <c r="GAC11" s="100"/>
      <c r="GAD11" s="100"/>
      <c r="GAE11" s="100"/>
      <c r="GAF11" s="100"/>
      <c r="GAG11" s="100"/>
      <c r="GAH11" s="100"/>
      <c r="GAI11" s="100"/>
      <c r="GAJ11" s="100"/>
      <c r="GAK11" s="100"/>
      <c r="GAL11" s="100"/>
      <c r="GAM11" s="100"/>
      <c r="GAN11" s="100"/>
      <c r="GAO11" s="100"/>
      <c r="GAP11" s="100"/>
      <c r="GAQ11" s="100"/>
      <c r="GAR11" s="100"/>
      <c r="GAS11" s="100"/>
      <c r="GAT11" s="100"/>
      <c r="GAU11" s="100"/>
      <c r="GAV11" s="100"/>
      <c r="GAW11" s="100"/>
      <c r="GAX11" s="100"/>
      <c r="GAY11" s="100"/>
      <c r="GAZ11" s="100"/>
      <c r="GBA11" s="100"/>
      <c r="GBB11" s="100"/>
      <c r="GBC11" s="100"/>
      <c r="GBD11" s="100"/>
      <c r="GBE11" s="100"/>
      <c r="GBF11" s="100"/>
      <c r="GBG11" s="100"/>
      <c r="GBH11" s="100"/>
      <c r="GBI11" s="100"/>
      <c r="GBJ11" s="100"/>
      <c r="GBK11" s="100"/>
      <c r="GBL11" s="100"/>
      <c r="GBM11" s="100"/>
      <c r="GBN11" s="100"/>
      <c r="GBO11" s="100"/>
      <c r="GBP11" s="100"/>
      <c r="GBQ11" s="100"/>
      <c r="GBR11" s="100"/>
      <c r="GBS11" s="100"/>
      <c r="GBT11" s="100"/>
      <c r="GBU11" s="100"/>
      <c r="GBV11" s="100"/>
      <c r="GBW11" s="100"/>
      <c r="GBX11" s="100"/>
      <c r="GBY11" s="100"/>
      <c r="GBZ11" s="100"/>
      <c r="GCA11" s="100"/>
      <c r="GCB11" s="100"/>
      <c r="GCC11" s="100"/>
      <c r="GCD11" s="100"/>
      <c r="GCE11" s="100"/>
      <c r="GCF11" s="100"/>
      <c r="GCG11" s="100"/>
      <c r="GCH11" s="100"/>
      <c r="GCI11" s="100"/>
      <c r="GCJ11" s="100"/>
      <c r="GCK11" s="100"/>
      <c r="GCL11" s="100"/>
      <c r="GCM11" s="100"/>
      <c r="GCN11" s="100"/>
      <c r="GCO11" s="100"/>
      <c r="GCP11" s="100"/>
      <c r="GCQ11" s="100"/>
      <c r="GCR11" s="100"/>
      <c r="GCS11" s="100"/>
      <c r="GCT11" s="100"/>
      <c r="GCU11" s="100"/>
      <c r="GCV11" s="100"/>
      <c r="GCW11" s="100"/>
      <c r="GCX11" s="100"/>
      <c r="GCY11" s="100"/>
      <c r="GCZ11" s="100"/>
      <c r="GDA11" s="100"/>
      <c r="GDB11" s="100"/>
      <c r="GDC11" s="100"/>
      <c r="GDD11" s="100"/>
      <c r="GDE11" s="100"/>
      <c r="GDF11" s="100"/>
      <c r="GDG11" s="100"/>
      <c r="GDH11" s="100"/>
      <c r="GDI11" s="100"/>
      <c r="GDJ11" s="100"/>
      <c r="GDK11" s="100"/>
      <c r="GDL11" s="100"/>
      <c r="GDM11" s="100"/>
      <c r="GDN11" s="100"/>
      <c r="GDO11" s="100"/>
      <c r="GDP11" s="100"/>
      <c r="GDQ11" s="100"/>
      <c r="GDR11" s="100"/>
      <c r="GDS11" s="100"/>
      <c r="GDT11" s="100"/>
      <c r="GDU11" s="100"/>
      <c r="GDV11" s="100"/>
      <c r="GDW11" s="100"/>
      <c r="GDX11" s="100"/>
      <c r="GDY11" s="100"/>
      <c r="GDZ11" s="100"/>
      <c r="GEA11" s="100"/>
      <c r="GEB11" s="100"/>
      <c r="GEC11" s="100"/>
      <c r="GED11" s="100"/>
      <c r="GEE11" s="100"/>
      <c r="GEF11" s="100"/>
      <c r="GEG11" s="100"/>
      <c r="GEH11" s="100"/>
      <c r="GEI11" s="100"/>
      <c r="GEJ11" s="100"/>
      <c r="GEK11" s="100"/>
      <c r="GEL11" s="100"/>
      <c r="GEM11" s="100"/>
      <c r="GEN11" s="100"/>
      <c r="GEO11" s="100"/>
      <c r="GEP11" s="100"/>
      <c r="GEQ11" s="100"/>
      <c r="GER11" s="100"/>
      <c r="GES11" s="100"/>
      <c r="GET11" s="100"/>
      <c r="GEU11" s="100"/>
      <c r="GEV11" s="100"/>
      <c r="GEW11" s="100"/>
      <c r="GEX11" s="100"/>
      <c r="GEY11" s="100"/>
      <c r="GEZ11" s="100"/>
      <c r="GFA11" s="100"/>
      <c r="GFB11" s="100"/>
      <c r="GFC11" s="100"/>
      <c r="GFD11" s="100"/>
      <c r="GFE11" s="100"/>
      <c r="GFF11" s="100"/>
      <c r="GFG11" s="100"/>
      <c r="GFH11" s="100"/>
      <c r="GFI11" s="100"/>
      <c r="GFJ11" s="100"/>
      <c r="GFK11" s="100"/>
      <c r="GFL11" s="100"/>
      <c r="GFM11" s="100"/>
      <c r="GFN11" s="100"/>
      <c r="GFO11" s="100"/>
      <c r="GFP11" s="100"/>
      <c r="GFQ11" s="100"/>
      <c r="GFR11" s="100"/>
      <c r="GFS11" s="100"/>
      <c r="GFT11" s="100"/>
      <c r="GFU11" s="100"/>
      <c r="GFV11" s="100"/>
      <c r="GFW11" s="100"/>
      <c r="GFX11" s="100"/>
      <c r="GFY11" s="100"/>
      <c r="GFZ11" s="100"/>
      <c r="GGA11" s="100"/>
      <c r="GGB11" s="100"/>
      <c r="GGC11" s="100"/>
      <c r="GGD11" s="100"/>
      <c r="GGE11" s="100"/>
      <c r="GGF11" s="100"/>
      <c r="GGG11" s="100"/>
      <c r="GGH11" s="100"/>
      <c r="GGI11" s="100"/>
      <c r="GGJ11" s="100"/>
      <c r="GGK11" s="100"/>
      <c r="GGL11" s="100"/>
      <c r="GGM11" s="100"/>
      <c r="GGN11" s="100"/>
      <c r="GGO11" s="100"/>
      <c r="GGP11" s="100"/>
      <c r="GGQ11" s="100"/>
      <c r="GGR11" s="100"/>
      <c r="GGS11" s="100"/>
      <c r="GGT11" s="100"/>
      <c r="GGU11" s="100"/>
      <c r="GGV11" s="100"/>
      <c r="GGW11" s="100"/>
      <c r="GGX11" s="100"/>
      <c r="GGY11" s="100"/>
      <c r="GGZ11" s="100"/>
      <c r="GHA11" s="100"/>
      <c r="GHB11" s="100"/>
      <c r="GHC11" s="100"/>
      <c r="GHD11" s="100"/>
      <c r="GHE11" s="100"/>
      <c r="GHF11" s="100"/>
      <c r="GHG11" s="100"/>
      <c r="GHH11" s="100"/>
      <c r="GHI11" s="100"/>
      <c r="GHJ11" s="100"/>
      <c r="GHK11" s="100"/>
      <c r="GHL11" s="100"/>
      <c r="GHM11" s="100"/>
      <c r="GHN11" s="100"/>
      <c r="GHO11" s="100"/>
      <c r="GHP11" s="100"/>
      <c r="GHQ11" s="100"/>
      <c r="GHR11" s="100"/>
      <c r="GHS11" s="100"/>
      <c r="GHT11" s="100"/>
      <c r="GHU11" s="100"/>
      <c r="GHV11" s="100"/>
      <c r="GHW11" s="100"/>
      <c r="GHX11" s="100"/>
      <c r="GHY11" s="100"/>
      <c r="GHZ11" s="100"/>
      <c r="GIA11" s="100"/>
      <c r="GIB11" s="100"/>
      <c r="GIC11" s="100"/>
      <c r="GID11" s="100"/>
      <c r="GIE11" s="100"/>
      <c r="GIF11" s="100"/>
      <c r="GIG11" s="100"/>
      <c r="GIH11" s="100"/>
      <c r="GII11" s="100"/>
      <c r="GIJ11" s="100"/>
      <c r="GIK11" s="100"/>
      <c r="GIL11" s="100"/>
      <c r="GIM11" s="100"/>
      <c r="GIN11" s="100"/>
      <c r="GIO11" s="100"/>
      <c r="GIP11" s="100"/>
      <c r="GIQ11" s="100"/>
      <c r="GIR11" s="100"/>
      <c r="GIS11" s="100"/>
      <c r="GIT11" s="100"/>
      <c r="GIU11" s="100"/>
      <c r="GIV11" s="100"/>
      <c r="GIW11" s="100"/>
      <c r="GIX11" s="100"/>
      <c r="GIY11" s="100"/>
      <c r="GIZ11" s="100"/>
      <c r="GJA11" s="100"/>
      <c r="GJB11" s="100"/>
      <c r="GJC11" s="100"/>
      <c r="GJD11" s="100"/>
      <c r="GJE11" s="100"/>
      <c r="GJF11" s="100"/>
      <c r="GJG11" s="100"/>
      <c r="GJH11" s="100"/>
      <c r="GJI11" s="100"/>
      <c r="GJJ11" s="100"/>
      <c r="GJK11" s="100"/>
      <c r="GJL11" s="100"/>
      <c r="GJM11" s="100"/>
      <c r="GJN11" s="100"/>
      <c r="GJO11" s="100"/>
      <c r="GJP11" s="100"/>
      <c r="GJQ11" s="100"/>
      <c r="GJR11" s="100"/>
      <c r="GJS11" s="100"/>
      <c r="GJT11" s="100"/>
      <c r="GJU11" s="100"/>
      <c r="GJV11" s="100"/>
      <c r="GJW11" s="100"/>
      <c r="GJX11" s="100"/>
      <c r="GJY11" s="100"/>
      <c r="GJZ11" s="100"/>
      <c r="GKA11" s="100"/>
      <c r="GKB11" s="100"/>
      <c r="GKC11" s="100"/>
      <c r="GKD11" s="100"/>
      <c r="GKE11" s="100"/>
      <c r="GKF11" s="100"/>
      <c r="GKG11" s="100"/>
      <c r="GKH11" s="100"/>
      <c r="GKI11" s="100"/>
      <c r="GKJ11" s="100"/>
      <c r="GKK11" s="100"/>
      <c r="GKL11" s="100"/>
      <c r="GKM11" s="100"/>
      <c r="GKN11" s="100"/>
      <c r="GKO11" s="100"/>
      <c r="GKP11" s="100"/>
      <c r="GKQ11" s="100"/>
      <c r="GKR11" s="100"/>
      <c r="GKS11" s="100"/>
      <c r="GKT11" s="100"/>
      <c r="GKU11" s="100"/>
      <c r="GKV11" s="100"/>
      <c r="GKW11" s="100"/>
      <c r="GKX11" s="100"/>
      <c r="GKY11" s="100"/>
      <c r="GKZ11" s="100"/>
      <c r="GLA11" s="100"/>
      <c r="GLB11" s="100"/>
      <c r="GLC11" s="100"/>
      <c r="GLD11" s="100"/>
      <c r="GLE11" s="100"/>
      <c r="GLF11" s="100"/>
      <c r="GLG11" s="100"/>
      <c r="GLH11" s="100"/>
      <c r="GLI11" s="100"/>
      <c r="GLJ11" s="100"/>
      <c r="GLK11" s="100"/>
      <c r="GLL11" s="100"/>
      <c r="GLM11" s="100"/>
      <c r="GLN11" s="100"/>
      <c r="GLO11" s="100"/>
      <c r="GLP11" s="100"/>
      <c r="GLQ11" s="100"/>
      <c r="GLR11" s="100"/>
      <c r="GLS11" s="100"/>
      <c r="GLT11" s="100"/>
      <c r="GLU11" s="100"/>
      <c r="GLV11" s="100"/>
      <c r="GLW11" s="100"/>
      <c r="GLX11" s="100"/>
      <c r="GLY11" s="100"/>
      <c r="GLZ11" s="100"/>
      <c r="GMA11" s="100"/>
      <c r="GMB11" s="100"/>
      <c r="GMC11" s="100"/>
      <c r="GMD11" s="100"/>
      <c r="GME11" s="100"/>
      <c r="GMF11" s="100"/>
      <c r="GMG11" s="100"/>
      <c r="GMH11" s="100"/>
      <c r="GMI11" s="100"/>
      <c r="GMJ11" s="100"/>
      <c r="GMK11" s="100"/>
      <c r="GML11" s="100"/>
      <c r="GMM11" s="100"/>
      <c r="GMN11" s="100"/>
      <c r="GMO11" s="100"/>
      <c r="GMP11" s="100"/>
      <c r="GMQ11" s="100"/>
      <c r="GMR11" s="100"/>
      <c r="GMS11" s="100"/>
      <c r="GMT11" s="100"/>
      <c r="GMU11" s="100"/>
      <c r="GMV11" s="100"/>
      <c r="GMW11" s="100"/>
      <c r="GMX11" s="100"/>
      <c r="GMY11" s="100"/>
      <c r="GMZ11" s="100"/>
      <c r="GNA11" s="100"/>
      <c r="GNB11" s="100"/>
      <c r="GNC11" s="100"/>
      <c r="GND11" s="100"/>
      <c r="GNE11" s="100"/>
      <c r="GNF11" s="100"/>
      <c r="GNG11" s="100"/>
      <c r="GNH11" s="100"/>
      <c r="GNI11" s="100"/>
      <c r="GNJ11" s="100"/>
      <c r="GNK11" s="100"/>
      <c r="GNL11" s="100"/>
      <c r="GNM11" s="100"/>
      <c r="GNN11" s="100"/>
      <c r="GNO11" s="100"/>
      <c r="GNP11" s="100"/>
      <c r="GNQ11" s="100"/>
      <c r="GNR11" s="100"/>
      <c r="GNS11" s="100"/>
      <c r="GNT11" s="100"/>
      <c r="GNU11" s="100"/>
      <c r="GNV11" s="100"/>
      <c r="GNW11" s="100"/>
      <c r="GNX11" s="100"/>
      <c r="GNY11" s="100"/>
      <c r="GNZ11" s="100"/>
      <c r="GOA11" s="100"/>
      <c r="GOB11" s="100"/>
      <c r="GOC11" s="100"/>
      <c r="GOD11" s="100"/>
      <c r="GOE11" s="100"/>
      <c r="GOF11" s="100"/>
      <c r="GOG11" s="100"/>
      <c r="GOH11" s="100"/>
      <c r="GOI11" s="100"/>
      <c r="GOJ11" s="100"/>
      <c r="GOK11" s="100"/>
      <c r="GOL11" s="100"/>
      <c r="GOM11" s="100"/>
      <c r="GON11" s="100"/>
      <c r="GOO11" s="100"/>
      <c r="GOP11" s="100"/>
      <c r="GOQ11" s="100"/>
      <c r="GOR11" s="100"/>
      <c r="GOS11" s="100"/>
      <c r="GOT11" s="100"/>
      <c r="GOU11" s="100"/>
      <c r="GOV11" s="100"/>
      <c r="GOW11" s="100"/>
      <c r="GOX11" s="100"/>
      <c r="GOY11" s="100"/>
      <c r="GOZ11" s="100"/>
      <c r="GPA11" s="100"/>
      <c r="GPB11" s="100"/>
      <c r="GPC11" s="100"/>
      <c r="GPD11" s="100"/>
      <c r="GPE11" s="100"/>
      <c r="GPF11" s="100"/>
      <c r="GPG11" s="100"/>
      <c r="GPH11" s="100"/>
      <c r="GPI11" s="100"/>
      <c r="GPJ11" s="100"/>
      <c r="GPK11" s="100"/>
      <c r="GPL11" s="100"/>
      <c r="GPM11" s="100"/>
      <c r="GPN11" s="100"/>
      <c r="GPO11" s="100"/>
      <c r="GPP11" s="100"/>
      <c r="GPQ11" s="100"/>
      <c r="GPR11" s="100"/>
      <c r="GPS11" s="100"/>
      <c r="GPT11" s="100"/>
      <c r="GPU11" s="100"/>
      <c r="GPV11" s="100"/>
      <c r="GPW11" s="100"/>
      <c r="GPX11" s="100"/>
      <c r="GPY11" s="100"/>
      <c r="GPZ11" s="100"/>
      <c r="GQA11" s="100"/>
      <c r="GQB11" s="100"/>
      <c r="GQC11" s="100"/>
      <c r="GQD11" s="100"/>
      <c r="GQE11" s="100"/>
      <c r="GQF11" s="100"/>
      <c r="GQG11" s="100"/>
      <c r="GQH11" s="100"/>
      <c r="GQI11" s="100"/>
      <c r="GQJ11" s="100"/>
      <c r="GQK11" s="100"/>
      <c r="GQL11" s="100"/>
      <c r="GQM11" s="100"/>
      <c r="GQN11" s="100"/>
      <c r="GQO11" s="100"/>
      <c r="GQP11" s="100"/>
      <c r="GQQ11" s="100"/>
      <c r="GQR11" s="100"/>
      <c r="GQS11" s="100"/>
      <c r="GQT11" s="100"/>
      <c r="GQU11" s="100"/>
      <c r="GQV11" s="100"/>
      <c r="GQW11" s="100"/>
      <c r="GQX11" s="100"/>
      <c r="GQY11" s="100"/>
      <c r="GQZ11" s="100"/>
      <c r="GRA11" s="100"/>
      <c r="GRB11" s="100"/>
      <c r="GRC11" s="100"/>
      <c r="GRD11" s="100"/>
      <c r="GRE11" s="100"/>
      <c r="GRF11" s="100"/>
      <c r="GRG11" s="100"/>
      <c r="GRH11" s="100"/>
      <c r="GRI11" s="100"/>
      <c r="GRJ11" s="100"/>
      <c r="GRK11" s="100"/>
      <c r="GRL11" s="100"/>
      <c r="GRM11" s="100"/>
      <c r="GRN11" s="100"/>
      <c r="GRO11" s="100"/>
      <c r="GRP11" s="100"/>
      <c r="GRQ11" s="100"/>
      <c r="GRR11" s="100"/>
      <c r="GRS11" s="100"/>
      <c r="GRT11" s="100"/>
      <c r="GRU11" s="100"/>
      <c r="GRV11" s="100"/>
      <c r="GRW11" s="100"/>
      <c r="GRX11" s="100"/>
      <c r="GRY11" s="100"/>
      <c r="GRZ11" s="100"/>
      <c r="GSA11" s="100"/>
      <c r="GSB11" s="100"/>
      <c r="GSC11" s="100"/>
      <c r="GSD11" s="100"/>
      <c r="GSE11" s="100"/>
      <c r="GSF11" s="100"/>
      <c r="GSG11" s="100"/>
      <c r="GSH11" s="100"/>
      <c r="GSI11" s="100"/>
      <c r="GSJ11" s="100"/>
      <c r="GSK11" s="100"/>
      <c r="GSL11" s="100"/>
      <c r="GSM11" s="100"/>
      <c r="GSN11" s="100"/>
      <c r="GSO11" s="100"/>
      <c r="GSP11" s="100"/>
      <c r="GSQ11" s="100"/>
      <c r="GSR11" s="100"/>
      <c r="GSS11" s="100"/>
      <c r="GST11" s="100"/>
      <c r="GSU11" s="100"/>
      <c r="GSV11" s="100"/>
      <c r="GSW11" s="100"/>
      <c r="GSX11" s="100"/>
      <c r="GSY11" s="100"/>
      <c r="GSZ11" s="100"/>
      <c r="GTA11" s="100"/>
      <c r="GTB11" s="100"/>
      <c r="GTC11" s="100"/>
      <c r="GTD11" s="100"/>
      <c r="GTE11" s="100"/>
      <c r="GTF11" s="100"/>
      <c r="GTG11" s="100"/>
      <c r="GTH11" s="100"/>
      <c r="GTI11" s="100"/>
      <c r="GTJ11" s="100"/>
      <c r="GTK11" s="100"/>
      <c r="GTL11" s="100"/>
      <c r="GTM11" s="100"/>
      <c r="GTN11" s="100"/>
      <c r="GTO11" s="100"/>
      <c r="GTP11" s="100"/>
      <c r="GTQ11" s="100"/>
      <c r="GTR11" s="100"/>
      <c r="GTS11" s="100"/>
      <c r="GTT11" s="100"/>
      <c r="GTU11" s="100"/>
      <c r="GTV11" s="100"/>
      <c r="GTW11" s="100"/>
      <c r="GTX11" s="100"/>
      <c r="GTY11" s="100"/>
      <c r="GTZ11" s="100"/>
      <c r="GUA11" s="100"/>
      <c r="GUB11" s="100"/>
      <c r="GUC11" s="100"/>
      <c r="GUD11" s="100"/>
      <c r="GUE11" s="100"/>
      <c r="GUF11" s="100"/>
      <c r="GUG11" s="100"/>
      <c r="GUH11" s="100"/>
      <c r="GUI11" s="100"/>
      <c r="GUJ11" s="100"/>
      <c r="GUK11" s="100"/>
      <c r="GUL11" s="100"/>
      <c r="GUM11" s="100"/>
      <c r="GUN11" s="100"/>
      <c r="GUO11" s="100"/>
      <c r="GUP11" s="100"/>
      <c r="GUQ11" s="100"/>
      <c r="GUR11" s="100"/>
      <c r="GUS11" s="100"/>
      <c r="GUT11" s="100"/>
      <c r="GUU11" s="100"/>
      <c r="GUV11" s="100"/>
      <c r="GUW11" s="100"/>
      <c r="GUX11" s="100"/>
      <c r="GUY11" s="100"/>
      <c r="GUZ11" s="100"/>
      <c r="GVA11" s="100"/>
      <c r="GVB11" s="100"/>
      <c r="GVC11" s="100"/>
      <c r="GVD11" s="100"/>
      <c r="GVE11" s="100"/>
      <c r="GVF11" s="100"/>
      <c r="GVG11" s="100"/>
      <c r="GVH11" s="100"/>
      <c r="GVI11" s="100"/>
      <c r="GVJ11" s="100"/>
      <c r="GVK11" s="100"/>
      <c r="GVL11" s="100"/>
      <c r="GVM11" s="100"/>
      <c r="GVN11" s="100"/>
      <c r="GVO11" s="100"/>
      <c r="GVP11" s="100"/>
      <c r="GVQ11" s="100"/>
      <c r="GVR11" s="100"/>
      <c r="GVS11" s="100"/>
      <c r="GVT11" s="100"/>
      <c r="GVU11" s="100"/>
      <c r="GVV11" s="100"/>
      <c r="GVW11" s="100"/>
      <c r="GVX11" s="100"/>
      <c r="GVY11" s="100"/>
      <c r="GVZ11" s="100"/>
      <c r="GWA11" s="100"/>
      <c r="GWB11" s="100"/>
      <c r="GWC11" s="100"/>
      <c r="GWD11" s="100"/>
      <c r="GWE11" s="100"/>
      <c r="GWF11" s="100"/>
      <c r="GWG11" s="100"/>
      <c r="GWH11" s="100"/>
      <c r="GWI11" s="100"/>
      <c r="GWJ11" s="100"/>
      <c r="GWK11" s="100"/>
      <c r="GWL11" s="100"/>
      <c r="GWM11" s="100"/>
      <c r="GWN11" s="100"/>
      <c r="GWO11" s="100"/>
      <c r="GWP11" s="100"/>
      <c r="GWQ11" s="100"/>
      <c r="GWR11" s="100"/>
      <c r="GWS11" s="100"/>
      <c r="GWT11" s="100"/>
      <c r="GWU11" s="100"/>
      <c r="GWV11" s="100"/>
      <c r="GWW11" s="100"/>
      <c r="GWX11" s="100"/>
      <c r="GWY11" s="100"/>
      <c r="GWZ11" s="100"/>
      <c r="GXA11" s="100"/>
      <c r="GXB11" s="100"/>
      <c r="GXC11" s="100"/>
      <c r="GXD11" s="100"/>
      <c r="GXE11" s="100"/>
      <c r="GXF11" s="100"/>
      <c r="GXG11" s="100"/>
      <c r="GXH11" s="100"/>
      <c r="GXI11" s="100"/>
      <c r="GXJ11" s="100"/>
      <c r="GXK11" s="100"/>
      <c r="GXL11" s="100"/>
      <c r="GXM11" s="100"/>
      <c r="GXN11" s="100"/>
      <c r="GXO11" s="100"/>
      <c r="GXP11" s="100"/>
      <c r="GXQ11" s="100"/>
      <c r="GXR11" s="100"/>
      <c r="GXS11" s="100"/>
      <c r="GXT11" s="100"/>
      <c r="GXU11" s="100"/>
      <c r="GXV11" s="100"/>
      <c r="GXW11" s="100"/>
      <c r="GXX11" s="100"/>
      <c r="GXY11" s="100"/>
      <c r="GXZ11" s="100"/>
      <c r="GYA11" s="100"/>
      <c r="GYB11" s="100"/>
      <c r="GYC11" s="100"/>
      <c r="GYD11" s="100"/>
      <c r="GYE11" s="100"/>
      <c r="GYF11" s="100"/>
      <c r="GYG11" s="100"/>
      <c r="GYH11" s="100"/>
      <c r="GYI11" s="100"/>
      <c r="GYJ11" s="100"/>
      <c r="GYK11" s="100"/>
      <c r="GYL11" s="100"/>
      <c r="GYM11" s="100"/>
      <c r="GYN11" s="100"/>
      <c r="GYO11" s="100"/>
      <c r="GYP11" s="100"/>
      <c r="GYQ11" s="100"/>
      <c r="GYR11" s="100"/>
      <c r="GYS11" s="100"/>
      <c r="GYT11" s="100"/>
      <c r="GYU11" s="100"/>
      <c r="GYV11" s="100"/>
      <c r="GYW11" s="100"/>
      <c r="GYX11" s="100"/>
      <c r="GYY11" s="100"/>
      <c r="GYZ11" s="100"/>
      <c r="GZA11" s="100"/>
      <c r="GZB11" s="100"/>
      <c r="GZC11" s="100"/>
      <c r="GZD11" s="100"/>
      <c r="GZE11" s="100"/>
      <c r="GZF11" s="100"/>
      <c r="GZG11" s="100"/>
      <c r="GZH11" s="100"/>
      <c r="GZI11" s="100"/>
      <c r="GZJ11" s="100"/>
      <c r="GZK11" s="100"/>
      <c r="GZL11" s="100"/>
      <c r="GZM11" s="100"/>
      <c r="GZN11" s="100"/>
      <c r="GZO11" s="100"/>
      <c r="GZP11" s="100"/>
      <c r="GZQ11" s="100"/>
      <c r="GZR11" s="100"/>
      <c r="GZS11" s="100"/>
      <c r="GZT11" s="100"/>
      <c r="GZU11" s="100"/>
      <c r="GZV11" s="100"/>
      <c r="GZW11" s="100"/>
      <c r="GZX11" s="100"/>
      <c r="GZY11" s="100"/>
      <c r="GZZ11" s="100"/>
      <c r="HAA11" s="100"/>
      <c r="HAB11" s="100"/>
      <c r="HAC11" s="100"/>
      <c r="HAD11" s="100"/>
      <c r="HAE11" s="100"/>
      <c r="HAF11" s="100"/>
      <c r="HAG11" s="100"/>
      <c r="HAH11" s="100"/>
      <c r="HAI11" s="100"/>
      <c r="HAJ11" s="100"/>
      <c r="HAK11" s="100"/>
      <c r="HAL11" s="100"/>
      <c r="HAM11" s="100"/>
      <c r="HAN11" s="100"/>
      <c r="HAO11" s="100"/>
      <c r="HAP11" s="100"/>
      <c r="HAQ11" s="100"/>
      <c r="HAR11" s="100"/>
      <c r="HAS11" s="100"/>
      <c r="HAT11" s="100"/>
      <c r="HAU11" s="100"/>
      <c r="HAV11" s="100"/>
      <c r="HAW11" s="100"/>
      <c r="HAX11" s="100"/>
      <c r="HAY11" s="100"/>
      <c r="HAZ11" s="100"/>
      <c r="HBA11" s="100"/>
      <c r="HBB11" s="100"/>
      <c r="HBC11" s="100"/>
      <c r="HBD11" s="100"/>
      <c r="HBE11" s="100"/>
      <c r="HBF11" s="100"/>
      <c r="HBG11" s="100"/>
      <c r="HBH11" s="100"/>
      <c r="HBI11" s="100"/>
      <c r="HBJ11" s="100"/>
      <c r="HBK11" s="100"/>
      <c r="HBL11" s="100"/>
      <c r="HBM11" s="100"/>
      <c r="HBN11" s="100"/>
      <c r="HBO11" s="100"/>
      <c r="HBP11" s="100"/>
      <c r="HBQ11" s="100"/>
      <c r="HBR11" s="100"/>
      <c r="HBS11" s="100"/>
      <c r="HBT11" s="100"/>
      <c r="HBU11" s="100"/>
      <c r="HBV11" s="100"/>
      <c r="HBW11" s="100"/>
      <c r="HBX11" s="100"/>
      <c r="HBY11" s="100"/>
      <c r="HBZ11" s="100"/>
      <c r="HCA11" s="100"/>
      <c r="HCB11" s="100"/>
      <c r="HCC11" s="100"/>
      <c r="HCD11" s="100"/>
      <c r="HCE11" s="100"/>
      <c r="HCF11" s="100"/>
      <c r="HCG11" s="100"/>
      <c r="HCH11" s="100"/>
      <c r="HCI11" s="100"/>
      <c r="HCJ11" s="100"/>
      <c r="HCK11" s="100"/>
      <c r="HCL11" s="100"/>
      <c r="HCM11" s="100"/>
      <c r="HCN11" s="100"/>
      <c r="HCO11" s="100"/>
      <c r="HCP11" s="100"/>
      <c r="HCQ11" s="100"/>
      <c r="HCR11" s="100"/>
      <c r="HCS11" s="100"/>
      <c r="HCT11" s="100"/>
      <c r="HCU11" s="100"/>
      <c r="HCV11" s="100"/>
      <c r="HCW11" s="100"/>
      <c r="HCX11" s="100"/>
      <c r="HCY11" s="100"/>
      <c r="HCZ11" s="100"/>
      <c r="HDA11" s="100"/>
      <c r="HDB11" s="100"/>
      <c r="HDC11" s="100"/>
      <c r="HDD11" s="100"/>
      <c r="HDE11" s="100"/>
      <c r="HDF11" s="100"/>
      <c r="HDG11" s="100"/>
      <c r="HDH11" s="100"/>
      <c r="HDI11" s="100"/>
      <c r="HDJ11" s="100"/>
      <c r="HDK11" s="100"/>
      <c r="HDL11" s="100"/>
      <c r="HDM11" s="100"/>
      <c r="HDN11" s="100"/>
      <c r="HDO11" s="100"/>
      <c r="HDP11" s="100"/>
      <c r="HDQ11" s="100"/>
      <c r="HDR11" s="100"/>
      <c r="HDS11" s="100"/>
      <c r="HDT11" s="100"/>
      <c r="HDU11" s="100"/>
      <c r="HDV11" s="100"/>
      <c r="HDW11" s="100"/>
      <c r="HDX11" s="100"/>
      <c r="HDY11" s="100"/>
      <c r="HDZ11" s="100"/>
      <c r="HEA11" s="100"/>
      <c r="HEB11" s="100"/>
      <c r="HEC11" s="100"/>
      <c r="HED11" s="100"/>
      <c r="HEE11" s="100"/>
      <c r="HEF11" s="100"/>
      <c r="HEG11" s="100"/>
      <c r="HEH11" s="100"/>
      <c r="HEI11" s="100"/>
      <c r="HEJ11" s="100"/>
      <c r="HEK11" s="100"/>
      <c r="HEL11" s="100"/>
      <c r="HEM11" s="100"/>
      <c r="HEN11" s="100"/>
      <c r="HEO11" s="100"/>
      <c r="HEP11" s="100"/>
      <c r="HEQ11" s="100"/>
      <c r="HER11" s="100"/>
      <c r="HES11" s="100"/>
      <c r="HET11" s="100"/>
      <c r="HEU11" s="100"/>
      <c r="HEV11" s="100"/>
      <c r="HEW11" s="100"/>
      <c r="HEX11" s="100"/>
      <c r="HEY11" s="100"/>
      <c r="HEZ11" s="100"/>
      <c r="HFA11" s="100"/>
      <c r="HFB11" s="100"/>
      <c r="HFC11" s="100"/>
      <c r="HFD11" s="100"/>
      <c r="HFE11" s="100"/>
      <c r="HFF11" s="100"/>
      <c r="HFG11" s="100"/>
      <c r="HFH11" s="100"/>
      <c r="HFI11" s="100"/>
      <c r="HFJ11" s="100"/>
      <c r="HFK11" s="100"/>
      <c r="HFL11" s="100"/>
      <c r="HFM11" s="100"/>
      <c r="HFN11" s="100"/>
      <c r="HFO11" s="100"/>
      <c r="HFP11" s="100"/>
      <c r="HFQ11" s="100"/>
      <c r="HFR11" s="100"/>
      <c r="HFS11" s="100"/>
      <c r="HFT11" s="100"/>
      <c r="HFU11" s="100"/>
      <c r="HFV11" s="100"/>
      <c r="HFW11" s="100"/>
      <c r="HFX11" s="100"/>
      <c r="HFY11" s="100"/>
      <c r="HFZ11" s="100"/>
      <c r="HGA11" s="100"/>
      <c r="HGB11" s="100"/>
      <c r="HGC11" s="100"/>
      <c r="HGD11" s="100"/>
      <c r="HGE11" s="100"/>
      <c r="HGF11" s="100"/>
      <c r="HGG11" s="100"/>
      <c r="HGH11" s="100"/>
      <c r="HGI11" s="100"/>
      <c r="HGJ11" s="100"/>
      <c r="HGK11" s="100"/>
      <c r="HGL11" s="100"/>
      <c r="HGM11" s="100"/>
      <c r="HGN11" s="100"/>
      <c r="HGO11" s="100"/>
      <c r="HGP11" s="100"/>
      <c r="HGQ11" s="100"/>
      <c r="HGR11" s="100"/>
      <c r="HGS11" s="100"/>
      <c r="HGT11" s="100"/>
      <c r="HGU11" s="100"/>
      <c r="HGV11" s="100"/>
      <c r="HGW11" s="100"/>
      <c r="HGX11" s="100"/>
      <c r="HGY11" s="100"/>
      <c r="HGZ11" s="100"/>
      <c r="HHA11" s="100"/>
      <c r="HHB11" s="100"/>
      <c r="HHC11" s="100"/>
      <c r="HHD11" s="100"/>
      <c r="HHE11" s="100"/>
      <c r="HHF11" s="100"/>
      <c r="HHG11" s="100"/>
      <c r="HHH11" s="100"/>
      <c r="HHI11" s="100"/>
      <c r="HHJ11" s="100"/>
      <c r="HHK11" s="100"/>
      <c r="HHL11" s="100"/>
      <c r="HHM11" s="100"/>
      <c r="HHN11" s="100"/>
      <c r="HHO11" s="100"/>
      <c r="HHP11" s="100"/>
      <c r="HHQ11" s="100"/>
      <c r="HHR11" s="100"/>
      <c r="HHS11" s="100"/>
      <c r="HHT11" s="100"/>
      <c r="HHU11" s="100"/>
      <c r="HHV11" s="100"/>
      <c r="HHW11" s="100"/>
      <c r="HHX11" s="100"/>
      <c r="HHY11" s="100"/>
      <c r="HHZ11" s="100"/>
      <c r="HIA11" s="100"/>
      <c r="HIB11" s="100"/>
      <c r="HIC11" s="100"/>
      <c r="HID11" s="100"/>
      <c r="HIE11" s="100"/>
      <c r="HIF11" s="100"/>
      <c r="HIG11" s="100"/>
      <c r="HIH11" s="100"/>
      <c r="HII11" s="100"/>
      <c r="HIJ11" s="100"/>
      <c r="HIK11" s="100"/>
      <c r="HIL11" s="100"/>
      <c r="HIM11" s="100"/>
      <c r="HIN11" s="100"/>
      <c r="HIO11" s="100"/>
      <c r="HIP11" s="100"/>
      <c r="HIQ11" s="100"/>
      <c r="HIR11" s="100"/>
      <c r="HIS11" s="100"/>
      <c r="HIT11" s="100"/>
      <c r="HIU11" s="100"/>
      <c r="HIV11" s="100"/>
      <c r="HIW11" s="100"/>
      <c r="HIX11" s="100"/>
      <c r="HIY11" s="100"/>
      <c r="HIZ11" s="100"/>
      <c r="HJA11" s="100"/>
      <c r="HJB11" s="100"/>
      <c r="HJC11" s="100"/>
      <c r="HJD11" s="100"/>
      <c r="HJE11" s="100"/>
      <c r="HJF11" s="100"/>
      <c r="HJG11" s="100"/>
      <c r="HJH11" s="100"/>
      <c r="HJI11" s="100"/>
      <c r="HJJ11" s="100"/>
      <c r="HJK11" s="100"/>
      <c r="HJL11" s="100"/>
      <c r="HJM11" s="100"/>
      <c r="HJN11" s="100"/>
      <c r="HJO11" s="100"/>
      <c r="HJP11" s="100"/>
      <c r="HJQ11" s="100"/>
      <c r="HJR11" s="100"/>
      <c r="HJS11" s="100"/>
      <c r="HJT11" s="100"/>
      <c r="HJU11" s="100"/>
      <c r="HJV11" s="100"/>
      <c r="HJW11" s="100"/>
      <c r="HJX11" s="100"/>
      <c r="HJY11" s="100"/>
      <c r="HJZ11" s="100"/>
      <c r="HKA11" s="100"/>
      <c r="HKB11" s="100"/>
      <c r="HKC11" s="100"/>
      <c r="HKD11" s="100"/>
      <c r="HKE11" s="100"/>
      <c r="HKF11" s="100"/>
      <c r="HKG11" s="100"/>
      <c r="HKH11" s="100"/>
      <c r="HKI11" s="100"/>
      <c r="HKJ11" s="100"/>
      <c r="HKK11" s="100"/>
      <c r="HKL11" s="100"/>
      <c r="HKM11" s="100"/>
      <c r="HKN11" s="100"/>
      <c r="HKO11" s="100"/>
      <c r="HKP11" s="100"/>
      <c r="HKQ11" s="100"/>
      <c r="HKR11" s="100"/>
      <c r="HKS11" s="100"/>
      <c r="HKT11" s="100"/>
      <c r="HKU11" s="100"/>
      <c r="HKV11" s="100"/>
      <c r="HKW11" s="100"/>
      <c r="HKX11" s="100"/>
      <c r="HKY11" s="100"/>
      <c r="HKZ11" s="100"/>
      <c r="HLA11" s="100"/>
      <c r="HLB11" s="100"/>
      <c r="HLC11" s="100"/>
      <c r="HLD11" s="100"/>
      <c r="HLE11" s="100"/>
      <c r="HLF11" s="100"/>
      <c r="HLG11" s="100"/>
      <c r="HLH11" s="100"/>
      <c r="HLI11" s="100"/>
      <c r="HLJ11" s="100"/>
      <c r="HLK11" s="100"/>
      <c r="HLL11" s="100"/>
      <c r="HLM11" s="100"/>
      <c r="HLN11" s="100"/>
      <c r="HLO11" s="100"/>
      <c r="HLP11" s="100"/>
      <c r="HLQ11" s="100"/>
      <c r="HLR11" s="100"/>
      <c r="HLS11" s="100"/>
      <c r="HLT11" s="100"/>
      <c r="HLU11" s="100"/>
      <c r="HLV11" s="100"/>
      <c r="HLW11" s="100"/>
      <c r="HLX11" s="100"/>
      <c r="HLY11" s="100"/>
      <c r="HLZ11" s="100"/>
      <c r="HMA11" s="100"/>
      <c r="HMB11" s="100"/>
      <c r="HMC11" s="100"/>
      <c r="HMD11" s="100"/>
      <c r="HME11" s="100"/>
      <c r="HMF11" s="100"/>
      <c r="HMG11" s="100"/>
      <c r="HMH11" s="100"/>
      <c r="HMI11" s="100"/>
      <c r="HMJ11" s="100"/>
      <c r="HMK11" s="100"/>
      <c r="HML11" s="100"/>
      <c r="HMM11" s="100"/>
      <c r="HMN11" s="100"/>
      <c r="HMO11" s="100"/>
      <c r="HMP11" s="100"/>
      <c r="HMQ11" s="100"/>
      <c r="HMR11" s="100"/>
      <c r="HMS11" s="100"/>
      <c r="HMT11" s="100"/>
      <c r="HMU11" s="100"/>
      <c r="HMV11" s="100"/>
      <c r="HMW11" s="100"/>
      <c r="HMX11" s="100"/>
      <c r="HMY11" s="100"/>
      <c r="HMZ11" s="100"/>
      <c r="HNA11" s="100"/>
      <c r="HNB11" s="100"/>
      <c r="HNC11" s="100"/>
      <c r="HND11" s="100"/>
      <c r="HNE11" s="100"/>
      <c r="HNF11" s="100"/>
      <c r="HNG11" s="100"/>
      <c r="HNH11" s="100"/>
      <c r="HNI11" s="100"/>
      <c r="HNJ11" s="100"/>
      <c r="HNK11" s="100"/>
      <c r="HNL11" s="100"/>
      <c r="HNM11" s="100"/>
      <c r="HNN11" s="100"/>
      <c r="HNO11" s="100"/>
      <c r="HNP11" s="100"/>
      <c r="HNQ11" s="100"/>
      <c r="HNR11" s="100"/>
      <c r="HNS11" s="100"/>
      <c r="HNT11" s="100"/>
      <c r="HNU11" s="100"/>
      <c r="HNV11" s="100"/>
      <c r="HNW11" s="100"/>
      <c r="HNX11" s="100"/>
      <c r="HNY11" s="100"/>
      <c r="HNZ11" s="100"/>
      <c r="HOA11" s="100"/>
      <c r="HOB11" s="100"/>
      <c r="HOC11" s="100"/>
      <c r="HOD11" s="100"/>
      <c r="HOE11" s="100"/>
      <c r="HOF11" s="100"/>
      <c r="HOG11" s="100"/>
      <c r="HOH11" s="100"/>
      <c r="HOI11" s="100"/>
      <c r="HOJ11" s="100"/>
      <c r="HOK11" s="100"/>
      <c r="HOL11" s="100"/>
      <c r="HOM11" s="100"/>
      <c r="HON11" s="100"/>
      <c r="HOO11" s="100"/>
      <c r="HOP11" s="100"/>
      <c r="HOQ11" s="100"/>
      <c r="HOR11" s="100"/>
      <c r="HOS11" s="100"/>
      <c r="HOT11" s="100"/>
      <c r="HOU11" s="100"/>
      <c r="HOV11" s="100"/>
      <c r="HOW11" s="100"/>
      <c r="HOX11" s="100"/>
      <c r="HOY11" s="100"/>
      <c r="HOZ11" s="100"/>
      <c r="HPA11" s="100"/>
      <c r="HPB11" s="100"/>
      <c r="HPC11" s="100"/>
      <c r="HPD11" s="100"/>
      <c r="HPE11" s="100"/>
      <c r="HPF11" s="100"/>
      <c r="HPG11" s="100"/>
      <c r="HPH11" s="100"/>
      <c r="HPI11" s="100"/>
      <c r="HPJ11" s="100"/>
      <c r="HPK11" s="100"/>
      <c r="HPL11" s="100"/>
      <c r="HPM11" s="100"/>
      <c r="HPN11" s="100"/>
      <c r="HPO11" s="100"/>
      <c r="HPP11" s="100"/>
      <c r="HPQ11" s="100"/>
      <c r="HPR11" s="100"/>
      <c r="HPS11" s="100"/>
      <c r="HPT11" s="100"/>
      <c r="HPU11" s="100"/>
      <c r="HPV11" s="100"/>
      <c r="HPW11" s="100"/>
      <c r="HPX11" s="100"/>
      <c r="HPY11" s="100"/>
      <c r="HPZ11" s="100"/>
      <c r="HQA11" s="100"/>
      <c r="HQB11" s="100"/>
      <c r="HQC11" s="100"/>
      <c r="HQD11" s="100"/>
      <c r="HQE11" s="100"/>
      <c r="HQF11" s="100"/>
      <c r="HQG11" s="100"/>
      <c r="HQH11" s="100"/>
      <c r="HQI11" s="100"/>
      <c r="HQJ11" s="100"/>
      <c r="HQK11" s="100"/>
      <c r="HQL11" s="100"/>
      <c r="HQM11" s="100"/>
      <c r="HQN11" s="100"/>
      <c r="HQO11" s="100"/>
      <c r="HQP11" s="100"/>
      <c r="HQQ11" s="100"/>
      <c r="HQR11" s="100"/>
      <c r="HQS11" s="100"/>
      <c r="HQT11" s="100"/>
      <c r="HQU11" s="100"/>
      <c r="HQV11" s="100"/>
      <c r="HQW11" s="100"/>
      <c r="HQX11" s="100"/>
      <c r="HQY11" s="100"/>
      <c r="HQZ11" s="100"/>
      <c r="HRA11" s="100"/>
      <c r="HRB11" s="100"/>
      <c r="HRC11" s="100"/>
      <c r="HRD11" s="100"/>
      <c r="HRE11" s="100"/>
      <c r="HRF11" s="100"/>
      <c r="HRG11" s="100"/>
      <c r="HRH11" s="100"/>
      <c r="HRI11" s="100"/>
      <c r="HRJ11" s="100"/>
      <c r="HRK11" s="100"/>
      <c r="HRL11" s="100"/>
      <c r="HRM11" s="100"/>
      <c r="HRN11" s="100"/>
      <c r="HRO11" s="100"/>
      <c r="HRP11" s="100"/>
      <c r="HRQ11" s="100"/>
      <c r="HRR11" s="100"/>
      <c r="HRS11" s="100"/>
      <c r="HRT11" s="100"/>
      <c r="HRU11" s="100"/>
      <c r="HRV11" s="100"/>
      <c r="HRW11" s="100"/>
      <c r="HRX11" s="100"/>
      <c r="HRY11" s="100"/>
      <c r="HRZ11" s="100"/>
      <c r="HSA11" s="100"/>
      <c r="HSB11" s="100"/>
      <c r="HSC11" s="100"/>
      <c r="HSD11" s="100"/>
      <c r="HSE11" s="100"/>
      <c r="HSF11" s="100"/>
      <c r="HSG11" s="100"/>
      <c r="HSH11" s="100"/>
      <c r="HSI11" s="100"/>
      <c r="HSJ11" s="100"/>
      <c r="HSK11" s="100"/>
      <c r="HSL11" s="100"/>
      <c r="HSM11" s="100"/>
      <c r="HSN11" s="100"/>
      <c r="HSO11" s="100"/>
      <c r="HSP11" s="100"/>
      <c r="HSQ11" s="100"/>
      <c r="HSR11" s="100"/>
      <c r="HSS11" s="100"/>
      <c r="HST11" s="100"/>
      <c r="HSU11" s="100"/>
      <c r="HSV11" s="100"/>
      <c r="HSW11" s="100"/>
      <c r="HSX11" s="100"/>
      <c r="HSY11" s="100"/>
      <c r="HSZ11" s="100"/>
      <c r="HTA11" s="100"/>
      <c r="HTB11" s="100"/>
      <c r="HTC11" s="100"/>
      <c r="HTD11" s="100"/>
      <c r="HTE11" s="100"/>
      <c r="HTF11" s="100"/>
      <c r="HTG11" s="100"/>
      <c r="HTH11" s="100"/>
      <c r="HTI11" s="100"/>
      <c r="HTJ11" s="100"/>
      <c r="HTK11" s="100"/>
      <c r="HTL11" s="100"/>
      <c r="HTM11" s="100"/>
      <c r="HTN11" s="100"/>
      <c r="HTO11" s="100"/>
      <c r="HTP11" s="100"/>
      <c r="HTQ11" s="100"/>
      <c r="HTR11" s="100"/>
      <c r="HTS11" s="100"/>
      <c r="HTT11" s="100"/>
      <c r="HTU11" s="100"/>
      <c r="HTV11" s="100"/>
      <c r="HTW11" s="100"/>
      <c r="HTX11" s="100"/>
      <c r="HTY11" s="100"/>
      <c r="HTZ11" s="100"/>
      <c r="HUA11" s="100"/>
      <c r="HUB11" s="100"/>
      <c r="HUC11" s="100"/>
      <c r="HUD11" s="100"/>
      <c r="HUE11" s="100"/>
      <c r="HUF11" s="100"/>
      <c r="HUG11" s="100"/>
      <c r="HUH11" s="100"/>
      <c r="HUI11" s="100"/>
      <c r="HUJ11" s="100"/>
      <c r="HUK11" s="100"/>
      <c r="HUL11" s="100"/>
      <c r="HUM11" s="100"/>
      <c r="HUN11" s="100"/>
      <c r="HUO11" s="100"/>
      <c r="HUP11" s="100"/>
      <c r="HUQ11" s="100"/>
      <c r="HUR11" s="100"/>
      <c r="HUS11" s="100"/>
      <c r="HUT11" s="100"/>
      <c r="HUU11" s="100"/>
      <c r="HUV11" s="100"/>
      <c r="HUW11" s="100"/>
      <c r="HUX11" s="100"/>
      <c r="HUY11" s="100"/>
      <c r="HUZ11" s="100"/>
      <c r="HVA11" s="100"/>
      <c r="HVB11" s="100"/>
      <c r="HVC11" s="100"/>
      <c r="HVD11" s="100"/>
      <c r="HVE11" s="100"/>
      <c r="HVF11" s="100"/>
      <c r="HVG11" s="100"/>
      <c r="HVH11" s="100"/>
      <c r="HVI11" s="100"/>
      <c r="HVJ11" s="100"/>
      <c r="HVK11" s="100"/>
      <c r="HVL11" s="100"/>
      <c r="HVM11" s="100"/>
      <c r="HVN11" s="100"/>
      <c r="HVO11" s="100"/>
      <c r="HVP11" s="100"/>
      <c r="HVQ11" s="100"/>
      <c r="HVR11" s="100"/>
      <c r="HVS11" s="100"/>
      <c r="HVT11" s="100"/>
      <c r="HVU11" s="100"/>
      <c r="HVV11" s="100"/>
      <c r="HVW11" s="100"/>
      <c r="HVX11" s="100"/>
      <c r="HVY11" s="100"/>
      <c r="HVZ11" s="100"/>
      <c r="HWA11" s="100"/>
      <c r="HWB11" s="100"/>
      <c r="HWC11" s="100"/>
      <c r="HWD11" s="100"/>
      <c r="HWE11" s="100"/>
      <c r="HWF11" s="100"/>
      <c r="HWG11" s="100"/>
      <c r="HWH11" s="100"/>
      <c r="HWI11" s="100"/>
      <c r="HWJ11" s="100"/>
      <c r="HWK11" s="100"/>
      <c r="HWL11" s="100"/>
      <c r="HWM11" s="100"/>
      <c r="HWN11" s="100"/>
      <c r="HWO11" s="100"/>
      <c r="HWP11" s="100"/>
      <c r="HWQ11" s="100"/>
      <c r="HWR11" s="100"/>
      <c r="HWS11" s="100"/>
      <c r="HWT11" s="100"/>
      <c r="HWU11" s="100"/>
      <c r="HWV11" s="100"/>
      <c r="HWW11" s="100"/>
      <c r="HWX11" s="100"/>
      <c r="HWY11" s="100"/>
      <c r="HWZ11" s="100"/>
      <c r="HXA11" s="100"/>
      <c r="HXB11" s="100"/>
      <c r="HXC11" s="100"/>
      <c r="HXD11" s="100"/>
      <c r="HXE11" s="100"/>
      <c r="HXF11" s="100"/>
      <c r="HXG11" s="100"/>
      <c r="HXH11" s="100"/>
      <c r="HXI11" s="100"/>
      <c r="HXJ11" s="100"/>
      <c r="HXK11" s="100"/>
      <c r="HXL11" s="100"/>
      <c r="HXM11" s="100"/>
      <c r="HXN11" s="100"/>
      <c r="HXO11" s="100"/>
      <c r="HXP11" s="100"/>
      <c r="HXQ11" s="100"/>
      <c r="HXR11" s="100"/>
      <c r="HXS11" s="100"/>
      <c r="HXT11" s="100"/>
      <c r="HXU11" s="100"/>
      <c r="HXV11" s="100"/>
      <c r="HXW11" s="100"/>
      <c r="HXX11" s="100"/>
      <c r="HXY11" s="100"/>
      <c r="HXZ11" s="100"/>
      <c r="HYA11" s="100"/>
      <c r="HYB11" s="100"/>
      <c r="HYC11" s="100"/>
      <c r="HYD11" s="100"/>
      <c r="HYE11" s="100"/>
      <c r="HYF11" s="100"/>
      <c r="HYG11" s="100"/>
      <c r="HYH11" s="100"/>
      <c r="HYI11" s="100"/>
      <c r="HYJ11" s="100"/>
      <c r="HYK11" s="100"/>
      <c r="HYL11" s="100"/>
      <c r="HYM11" s="100"/>
      <c r="HYN11" s="100"/>
      <c r="HYO11" s="100"/>
      <c r="HYP11" s="100"/>
      <c r="HYQ11" s="100"/>
      <c r="HYR11" s="100"/>
      <c r="HYS11" s="100"/>
      <c r="HYT11" s="100"/>
      <c r="HYU11" s="100"/>
      <c r="HYV11" s="100"/>
      <c r="HYW11" s="100"/>
      <c r="HYX11" s="100"/>
      <c r="HYY11" s="100"/>
      <c r="HYZ11" s="100"/>
      <c r="HZA11" s="100"/>
      <c r="HZB11" s="100"/>
      <c r="HZC11" s="100"/>
      <c r="HZD11" s="100"/>
      <c r="HZE11" s="100"/>
      <c r="HZF11" s="100"/>
      <c r="HZG11" s="100"/>
      <c r="HZH11" s="100"/>
      <c r="HZI11" s="100"/>
      <c r="HZJ11" s="100"/>
      <c r="HZK11" s="100"/>
      <c r="HZL11" s="100"/>
      <c r="HZM11" s="100"/>
      <c r="HZN11" s="100"/>
      <c r="HZO11" s="100"/>
      <c r="HZP11" s="100"/>
      <c r="HZQ11" s="100"/>
      <c r="HZR11" s="100"/>
      <c r="HZS11" s="100"/>
      <c r="HZT11" s="100"/>
      <c r="HZU11" s="100"/>
      <c r="HZV11" s="100"/>
      <c r="HZW11" s="100"/>
      <c r="HZX11" s="100"/>
      <c r="HZY11" s="100"/>
      <c r="HZZ11" s="100"/>
      <c r="IAA11" s="100"/>
      <c r="IAB11" s="100"/>
      <c r="IAC11" s="100"/>
      <c r="IAD11" s="100"/>
      <c r="IAE11" s="100"/>
      <c r="IAF11" s="100"/>
      <c r="IAG11" s="100"/>
      <c r="IAH11" s="100"/>
      <c r="IAI11" s="100"/>
      <c r="IAJ11" s="100"/>
      <c r="IAK11" s="100"/>
      <c r="IAL11" s="100"/>
      <c r="IAM11" s="100"/>
      <c r="IAN11" s="100"/>
      <c r="IAO11" s="100"/>
      <c r="IAP11" s="100"/>
      <c r="IAQ11" s="100"/>
      <c r="IAR11" s="100"/>
      <c r="IAS11" s="100"/>
      <c r="IAT11" s="100"/>
      <c r="IAU11" s="100"/>
      <c r="IAV11" s="100"/>
      <c r="IAW11" s="100"/>
      <c r="IAX11" s="100"/>
      <c r="IAY11" s="100"/>
      <c r="IAZ11" s="100"/>
      <c r="IBA11" s="100"/>
      <c r="IBB11" s="100"/>
      <c r="IBC11" s="100"/>
      <c r="IBD11" s="100"/>
      <c r="IBE11" s="100"/>
      <c r="IBF11" s="100"/>
      <c r="IBG11" s="100"/>
      <c r="IBH11" s="100"/>
      <c r="IBI11" s="100"/>
      <c r="IBJ11" s="100"/>
      <c r="IBK11" s="100"/>
      <c r="IBL11" s="100"/>
      <c r="IBM11" s="100"/>
      <c r="IBN11" s="100"/>
      <c r="IBO11" s="100"/>
      <c r="IBP11" s="100"/>
      <c r="IBQ11" s="100"/>
      <c r="IBR11" s="100"/>
      <c r="IBS11" s="100"/>
      <c r="IBT11" s="100"/>
      <c r="IBU11" s="100"/>
      <c r="IBV11" s="100"/>
      <c r="IBW11" s="100"/>
      <c r="IBX11" s="100"/>
      <c r="IBY11" s="100"/>
      <c r="IBZ11" s="100"/>
      <c r="ICA11" s="100"/>
      <c r="ICB11" s="100"/>
      <c r="ICC11" s="100"/>
      <c r="ICD11" s="100"/>
      <c r="ICE11" s="100"/>
      <c r="ICF11" s="100"/>
      <c r="ICG11" s="100"/>
      <c r="ICH11" s="100"/>
      <c r="ICI11" s="100"/>
      <c r="ICJ11" s="100"/>
      <c r="ICK11" s="100"/>
      <c r="ICL11" s="100"/>
      <c r="ICM11" s="100"/>
      <c r="ICN11" s="100"/>
      <c r="ICO11" s="100"/>
      <c r="ICP11" s="100"/>
      <c r="ICQ11" s="100"/>
      <c r="ICR11" s="100"/>
      <c r="ICS11" s="100"/>
      <c r="ICT11" s="100"/>
      <c r="ICU11" s="100"/>
      <c r="ICV11" s="100"/>
      <c r="ICW11" s="100"/>
      <c r="ICX11" s="100"/>
      <c r="ICY11" s="100"/>
      <c r="ICZ11" s="100"/>
      <c r="IDA11" s="100"/>
      <c r="IDB11" s="100"/>
      <c r="IDC11" s="100"/>
      <c r="IDD11" s="100"/>
      <c r="IDE11" s="100"/>
      <c r="IDF11" s="100"/>
      <c r="IDG11" s="100"/>
      <c r="IDH11" s="100"/>
      <c r="IDI11" s="100"/>
      <c r="IDJ11" s="100"/>
      <c r="IDK11" s="100"/>
      <c r="IDL11" s="100"/>
      <c r="IDM11" s="100"/>
      <c r="IDN11" s="100"/>
      <c r="IDO11" s="100"/>
      <c r="IDP11" s="100"/>
      <c r="IDQ11" s="100"/>
      <c r="IDR11" s="100"/>
      <c r="IDS11" s="100"/>
      <c r="IDT11" s="100"/>
      <c r="IDU11" s="100"/>
      <c r="IDV11" s="100"/>
      <c r="IDW11" s="100"/>
      <c r="IDX11" s="100"/>
      <c r="IDY11" s="100"/>
      <c r="IDZ11" s="100"/>
      <c r="IEA11" s="100"/>
      <c r="IEB11" s="100"/>
      <c r="IEC11" s="100"/>
      <c r="IED11" s="100"/>
      <c r="IEE11" s="100"/>
      <c r="IEF11" s="100"/>
      <c r="IEG11" s="100"/>
      <c r="IEH11" s="100"/>
      <c r="IEI11" s="100"/>
      <c r="IEJ11" s="100"/>
      <c r="IEK11" s="100"/>
      <c r="IEL11" s="100"/>
      <c r="IEM11" s="100"/>
      <c r="IEN11" s="100"/>
      <c r="IEO11" s="100"/>
      <c r="IEP11" s="100"/>
      <c r="IEQ11" s="100"/>
      <c r="IER11" s="100"/>
      <c r="IES11" s="100"/>
      <c r="IET11" s="100"/>
      <c r="IEU11" s="100"/>
      <c r="IEV11" s="100"/>
      <c r="IEW11" s="100"/>
      <c r="IEX11" s="100"/>
      <c r="IEY11" s="100"/>
      <c r="IEZ11" s="100"/>
      <c r="IFA11" s="100"/>
      <c r="IFB11" s="100"/>
      <c r="IFC11" s="100"/>
      <c r="IFD11" s="100"/>
      <c r="IFE11" s="100"/>
      <c r="IFF11" s="100"/>
      <c r="IFG11" s="100"/>
      <c r="IFH11" s="100"/>
      <c r="IFI11" s="100"/>
      <c r="IFJ11" s="100"/>
      <c r="IFK11" s="100"/>
      <c r="IFL11" s="100"/>
      <c r="IFM11" s="100"/>
      <c r="IFN11" s="100"/>
      <c r="IFO11" s="100"/>
      <c r="IFP11" s="100"/>
      <c r="IFQ11" s="100"/>
      <c r="IFR11" s="100"/>
      <c r="IFS11" s="100"/>
      <c r="IFT11" s="100"/>
      <c r="IFU11" s="100"/>
      <c r="IFV11" s="100"/>
      <c r="IFW11" s="100"/>
      <c r="IFX11" s="100"/>
      <c r="IFY11" s="100"/>
      <c r="IFZ11" s="100"/>
      <c r="IGA11" s="100"/>
      <c r="IGB11" s="100"/>
      <c r="IGC11" s="100"/>
      <c r="IGD11" s="100"/>
      <c r="IGE11" s="100"/>
      <c r="IGF11" s="100"/>
      <c r="IGG11" s="100"/>
      <c r="IGH11" s="100"/>
      <c r="IGI11" s="100"/>
      <c r="IGJ11" s="100"/>
      <c r="IGK11" s="100"/>
      <c r="IGL11" s="100"/>
      <c r="IGM11" s="100"/>
      <c r="IGN11" s="100"/>
      <c r="IGO11" s="100"/>
      <c r="IGP11" s="100"/>
      <c r="IGQ11" s="100"/>
      <c r="IGR11" s="100"/>
      <c r="IGS11" s="100"/>
      <c r="IGT11" s="100"/>
      <c r="IGU11" s="100"/>
      <c r="IGV11" s="100"/>
      <c r="IGW11" s="100"/>
      <c r="IGX11" s="100"/>
      <c r="IGY11" s="100"/>
      <c r="IGZ11" s="100"/>
      <c r="IHA11" s="100"/>
      <c r="IHB11" s="100"/>
      <c r="IHC11" s="100"/>
      <c r="IHD11" s="100"/>
      <c r="IHE11" s="100"/>
      <c r="IHF11" s="100"/>
      <c r="IHG11" s="100"/>
      <c r="IHH11" s="100"/>
      <c r="IHI11" s="100"/>
      <c r="IHJ11" s="100"/>
      <c r="IHK11" s="100"/>
      <c r="IHL11" s="100"/>
      <c r="IHM11" s="100"/>
      <c r="IHN11" s="100"/>
      <c r="IHO11" s="100"/>
      <c r="IHP11" s="100"/>
      <c r="IHQ11" s="100"/>
      <c r="IHR11" s="100"/>
      <c r="IHS11" s="100"/>
      <c r="IHT11" s="100"/>
      <c r="IHU11" s="100"/>
      <c r="IHV11" s="100"/>
      <c r="IHW11" s="100"/>
      <c r="IHX11" s="100"/>
      <c r="IHY11" s="100"/>
      <c r="IHZ11" s="100"/>
      <c r="IIA11" s="100"/>
      <c r="IIB11" s="100"/>
      <c r="IIC11" s="100"/>
      <c r="IID11" s="100"/>
      <c r="IIE11" s="100"/>
      <c r="IIF11" s="100"/>
      <c r="IIG11" s="100"/>
      <c r="IIH11" s="100"/>
      <c r="III11" s="100"/>
      <c r="IIJ11" s="100"/>
      <c r="IIK11" s="100"/>
      <c r="IIL11" s="100"/>
      <c r="IIM11" s="100"/>
      <c r="IIN11" s="100"/>
      <c r="IIO11" s="100"/>
      <c r="IIP11" s="100"/>
      <c r="IIQ11" s="100"/>
      <c r="IIR11" s="100"/>
      <c r="IIS11" s="100"/>
      <c r="IIT11" s="100"/>
      <c r="IIU11" s="100"/>
      <c r="IIV11" s="100"/>
      <c r="IIW11" s="100"/>
      <c r="IIX11" s="100"/>
      <c r="IIY11" s="100"/>
      <c r="IIZ11" s="100"/>
      <c r="IJA11" s="100"/>
      <c r="IJB11" s="100"/>
      <c r="IJC11" s="100"/>
      <c r="IJD11" s="100"/>
      <c r="IJE11" s="100"/>
      <c r="IJF11" s="100"/>
      <c r="IJG11" s="100"/>
      <c r="IJH11" s="100"/>
      <c r="IJI11" s="100"/>
      <c r="IJJ11" s="100"/>
      <c r="IJK11" s="100"/>
      <c r="IJL11" s="100"/>
      <c r="IJM11" s="100"/>
      <c r="IJN11" s="100"/>
      <c r="IJO11" s="100"/>
      <c r="IJP11" s="100"/>
      <c r="IJQ11" s="100"/>
      <c r="IJR11" s="100"/>
      <c r="IJS11" s="100"/>
      <c r="IJT11" s="100"/>
      <c r="IJU11" s="100"/>
      <c r="IJV11" s="100"/>
      <c r="IJW11" s="100"/>
      <c r="IJX11" s="100"/>
      <c r="IJY11" s="100"/>
      <c r="IJZ11" s="100"/>
      <c r="IKA11" s="100"/>
      <c r="IKB11" s="100"/>
      <c r="IKC11" s="100"/>
      <c r="IKD11" s="100"/>
      <c r="IKE11" s="100"/>
      <c r="IKF11" s="100"/>
      <c r="IKG11" s="100"/>
      <c r="IKH11" s="100"/>
      <c r="IKI11" s="100"/>
      <c r="IKJ11" s="100"/>
      <c r="IKK11" s="100"/>
      <c r="IKL11" s="100"/>
      <c r="IKM11" s="100"/>
      <c r="IKN11" s="100"/>
      <c r="IKO11" s="100"/>
      <c r="IKP11" s="100"/>
      <c r="IKQ11" s="100"/>
      <c r="IKR11" s="100"/>
      <c r="IKS11" s="100"/>
      <c r="IKT11" s="100"/>
      <c r="IKU11" s="100"/>
      <c r="IKV11" s="100"/>
      <c r="IKW11" s="100"/>
      <c r="IKX11" s="100"/>
      <c r="IKY11" s="100"/>
      <c r="IKZ11" s="100"/>
      <c r="ILA11" s="100"/>
      <c r="ILB11" s="100"/>
      <c r="ILC11" s="100"/>
      <c r="ILD11" s="100"/>
      <c r="ILE11" s="100"/>
      <c r="ILF11" s="100"/>
      <c r="ILG11" s="100"/>
      <c r="ILH11" s="100"/>
      <c r="ILI11" s="100"/>
      <c r="ILJ11" s="100"/>
      <c r="ILK11" s="100"/>
      <c r="ILL11" s="100"/>
      <c r="ILM11" s="100"/>
      <c r="ILN11" s="100"/>
      <c r="ILO11" s="100"/>
      <c r="ILP11" s="100"/>
      <c r="ILQ11" s="100"/>
      <c r="ILR11" s="100"/>
      <c r="ILS11" s="100"/>
      <c r="ILT11" s="100"/>
      <c r="ILU11" s="100"/>
      <c r="ILV11" s="100"/>
      <c r="ILW11" s="100"/>
      <c r="ILX11" s="100"/>
      <c r="ILY11" s="100"/>
      <c r="ILZ11" s="100"/>
      <c r="IMA11" s="100"/>
      <c r="IMB11" s="100"/>
      <c r="IMC11" s="100"/>
      <c r="IMD11" s="100"/>
      <c r="IME11" s="100"/>
      <c r="IMF11" s="100"/>
      <c r="IMG11" s="100"/>
      <c r="IMH11" s="100"/>
      <c r="IMI11" s="100"/>
      <c r="IMJ11" s="100"/>
      <c r="IMK11" s="100"/>
      <c r="IML11" s="100"/>
      <c r="IMM11" s="100"/>
      <c r="IMN11" s="100"/>
      <c r="IMO11" s="100"/>
      <c r="IMP11" s="100"/>
      <c r="IMQ11" s="100"/>
      <c r="IMR11" s="100"/>
      <c r="IMS11" s="100"/>
      <c r="IMT11" s="100"/>
      <c r="IMU11" s="100"/>
      <c r="IMV11" s="100"/>
      <c r="IMW11" s="100"/>
      <c r="IMX11" s="100"/>
      <c r="IMY11" s="100"/>
      <c r="IMZ11" s="100"/>
      <c r="INA11" s="100"/>
      <c r="INB11" s="100"/>
      <c r="INC11" s="100"/>
      <c r="IND11" s="100"/>
      <c r="INE11" s="100"/>
      <c r="INF11" s="100"/>
      <c r="ING11" s="100"/>
      <c r="INH11" s="100"/>
      <c r="INI11" s="100"/>
      <c r="INJ11" s="100"/>
      <c r="INK11" s="100"/>
      <c r="INL11" s="100"/>
      <c r="INM11" s="100"/>
      <c r="INN11" s="100"/>
      <c r="INO11" s="100"/>
      <c r="INP11" s="100"/>
      <c r="INQ11" s="100"/>
      <c r="INR11" s="100"/>
      <c r="INS11" s="100"/>
      <c r="INT11" s="100"/>
      <c r="INU11" s="100"/>
      <c r="INV11" s="100"/>
      <c r="INW11" s="100"/>
      <c r="INX11" s="100"/>
      <c r="INY11" s="100"/>
      <c r="INZ11" s="100"/>
      <c r="IOA11" s="100"/>
      <c r="IOB11" s="100"/>
      <c r="IOC11" s="100"/>
      <c r="IOD11" s="100"/>
      <c r="IOE11" s="100"/>
      <c r="IOF11" s="100"/>
      <c r="IOG11" s="100"/>
      <c r="IOH11" s="100"/>
      <c r="IOI11" s="100"/>
      <c r="IOJ11" s="100"/>
      <c r="IOK11" s="100"/>
      <c r="IOL11" s="100"/>
      <c r="IOM11" s="100"/>
      <c r="ION11" s="100"/>
      <c r="IOO11" s="100"/>
      <c r="IOP11" s="100"/>
      <c r="IOQ11" s="100"/>
      <c r="IOR11" s="100"/>
      <c r="IOS11" s="100"/>
      <c r="IOT11" s="100"/>
      <c r="IOU11" s="100"/>
      <c r="IOV11" s="100"/>
      <c r="IOW11" s="100"/>
      <c r="IOX11" s="100"/>
      <c r="IOY11" s="100"/>
      <c r="IOZ11" s="100"/>
      <c r="IPA11" s="100"/>
      <c r="IPB11" s="100"/>
      <c r="IPC11" s="100"/>
      <c r="IPD11" s="100"/>
      <c r="IPE11" s="100"/>
      <c r="IPF11" s="100"/>
      <c r="IPG11" s="100"/>
      <c r="IPH11" s="100"/>
      <c r="IPI11" s="100"/>
      <c r="IPJ11" s="100"/>
      <c r="IPK11" s="100"/>
      <c r="IPL11" s="100"/>
      <c r="IPM11" s="100"/>
      <c r="IPN11" s="100"/>
      <c r="IPO11" s="100"/>
      <c r="IPP11" s="100"/>
      <c r="IPQ11" s="100"/>
      <c r="IPR11" s="100"/>
      <c r="IPS11" s="100"/>
      <c r="IPT11" s="100"/>
      <c r="IPU11" s="100"/>
      <c r="IPV11" s="100"/>
      <c r="IPW11" s="100"/>
      <c r="IPX11" s="100"/>
      <c r="IPY11" s="100"/>
      <c r="IPZ11" s="100"/>
      <c r="IQA11" s="100"/>
      <c r="IQB11" s="100"/>
      <c r="IQC11" s="100"/>
      <c r="IQD11" s="100"/>
      <c r="IQE11" s="100"/>
      <c r="IQF11" s="100"/>
      <c r="IQG11" s="100"/>
      <c r="IQH11" s="100"/>
      <c r="IQI11" s="100"/>
      <c r="IQJ11" s="100"/>
      <c r="IQK11" s="100"/>
      <c r="IQL11" s="100"/>
      <c r="IQM11" s="100"/>
      <c r="IQN11" s="100"/>
      <c r="IQO11" s="100"/>
      <c r="IQP11" s="100"/>
      <c r="IQQ11" s="100"/>
      <c r="IQR11" s="100"/>
      <c r="IQS11" s="100"/>
      <c r="IQT11" s="100"/>
      <c r="IQU11" s="100"/>
      <c r="IQV11" s="100"/>
      <c r="IQW11" s="100"/>
      <c r="IQX11" s="100"/>
      <c r="IQY11" s="100"/>
      <c r="IQZ11" s="100"/>
      <c r="IRA11" s="100"/>
      <c r="IRB11" s="100"/>
      <c r="IRC11" s="100"/>
      <c r="IRD11" s="100"/>
      <c r="IRE11" s="100"/>
      <c r="IRF11" s="100"/>
      <c r="IRG11" s="100"/>
      <c r="IRH11" s="100"/>
      <c r="IRI11" s="100"/>
      <c r="IRJ11" s="100"/>
      <c r="IRK11" s="100"/>
      <c r="IRL11" s="100"/>
      <c r="IRM11" s="100"/>
      <c r="IRN11" s="100"/>
      <c r="IRO11" s="100"/>
      <c r="IRP11" s="100"/>
      <c r="IRQ11" s="100"/>
      <c r="IRR11" s="100"/>
      <c r="IRS11" s="100"/>
      <c r="IRT11" s="100"/>
      <c r="IRU11" s="100"/>
      <c r="IRV11" s="100"/>
      <c r="IRW11" s="100"/>
      <c r="IRX11" s="100"/>
      <c r="IRY11" s="100"/>
      <c r="IRZ11" s="100"/>
      <c r="ISA11" s="100"/>
      <c r="ISB11" s="100"/>
      <c r="ISC11" s="100"/>
      <c r="ISD11" s="100"/>
      <c r="ISE11" s="100"/>
      <c r="ISF11" s="100"/>
      <c r="ISG11" s="100"/>
      <c r="ISH11" s="100"/>
      <c r="ISI11" s="100"/>
      <c r="ISJ11" s="100"/>
      <c r="ISK11" s="100"/>
      <c r="ISL11" s="100"/>
      <c r="ISM11" s="100"/>
      <c r="ISN11" s="100"/>
      <c r="ISO11" s="100"/>
      <c r="ISP11" s="100"/>
      <c r="ISQ11" s="100"/>
      <c r="ISR11" s="100"/>
      <c r="ISS11" s="100"/>
      <c r="IST11" s="100"/>
      <c r="ISU11" s="100"/>
      <c r="ISV11" s="100"/>
      <c r="ISW11" s="100"/>
      <c r="ISX11" s="100"/>
      <c r="ISY11" s="100"/>
      <c r="ISZ11" s="100"/>
      <c r="ITA11" s="100"/>
      <c r="ITB11" s="100"/>
      <c r="ITC11" s="100"/>
      <c r="ITD11" s="100"/>
      <c r="ITE11" s="100"/>
      <c r="ITF11" s="100"/>
      <c r="ITG11" s="100"/>
      <c r="ITH11" s="100"/>
      <c r="ITI11" s="100"/>
      <c r="ITJ11" s="100"/>
      <c r="ITK11" s="100"/>
      <c r="ITL11" s="100"/>
      <c r="ITM11" s="100"/>
      <c r="ITN11" s="100"/>
      <c r="ITO11" s="100"/>
      <c r="ITP11" s="100"/>
      <c r="ITQ11" s="100"/>
      <c r="ITR11" s="100"/>
      <c r="ITS11" s="100"/>
      <c r="ITT11" s="100"/>
      <c r="ITU11" s="100"/>
      <c r="ITV11" s="100"/>
      <c r="ITW11" s="100"/>
      <c r="ITX11" s="100"/>
      <c r="ITY11" s="100"/>
      <c r="ITZ11" s="100"/>
      <c r="IUA11" s="100"/>
      <c r="IUB11" s="100"/>
      <c r="IUC11" s="100"/>
      <c r="IUD11" s="100"/>
      <c r="IUE11" s="100"/>
      <c r="IUF11" s="100"/>
      <c r="IUG11" s="100"/>
      <c r="IUH11" s="100"/>
      <c r="IUI11" s="100"/>
      <c r="IUJ11" s="100"/>
      <c r="IUK11" s="100"/>
      <c r="IUL11" s="100"/>
      <c r="IUM11" s="100"/>
      <c r="IUN11" s="100"/>
      <c r="IUO11" s="100"/>
      <c r="IUP11" s="100"/>
      <c r="IUQ11" s="100"/>
      <c r="IUR11" s="100"/>
      <c r="IUS11" s="100"/>
      <c r="IUT11" s="100"/>
      <c r="IUU11" s="100"/>
      <c r="IUV11" s="100"/>
      <c r="IUW11" s="100"/>
      <c r="IUX11" s="100"/>
      <c r="IUY11" s="100"/>
      <c r="IUZ11" s="100"/>
      <c r="IVA11" s="100"/>
      <c r="IVB11" s="100"/>
      <c r="IVC11" s="100"/>
      <c r="IVD11" s="100"/>
      <c r="IVE11" s="100"/>
      <c r="IVF11" s="100"/>
      <c r="IVG11" s="100"/>
      <c r="IVH11" s="100"/>
      <c r="IVI11" s="100"/>
      <c r="IVJ11" s="100"/>
      <c r="IVK11" s="100"/>
      <c r="IVL11" s="100"/>
      <c r="IVM11" s="100"/>
      <c r="IVN11" s="100"/>
      <c r="IVO11" s="100"/>
      <c r="IVP11" s="100"/>
      <c r="IVQ11" s="100"/>
      <c r="IVR11" s="100"/>
      <c r="IVS11" s="100"/>
      <c r="IVT11" s="100"/>
      <c r="IVU11" s="100"/>
      <c r="IVV11" s="100"/>
      <c r="IVW11" s="100"/>
      <c r="IVX11" s="100"/>
      <c r="IVY11" s="100"/>
      <c r="IVZ11" s="100"/>
      <c r="IWA11" s="100"/>
      <c r="IWB11" s="100"/>
      <c r="IWC11" s="100"/>
      <c r="IWD11" s="100"/>
      <c r="IWE11" s="100"/>
      <c r="IWF11" s="100"/>
      <c r="IWG11" s="100"/>
      <c r="IWH11" s="100"/>
      <c r="IWI11" s="100"/>
      <c r="IWJ11" s="100"/>
      <c r="IWK11" s="100"/>
      <c r="IWL11" s="100"/>
      <c r="IWM11" s="100"/>
      <c r="IWN11" s="100"/>
      <c r="IWO11" s="100"/>
      <c r="IWP11" s="100"/>
      <c r="IWQ11" s="100"/>
      <c r="IWR11" s="100"/>
      <c r="IWS11" s="100"/>
      <c r="IWT11" s="100"/>
      <c r="IWU11" s="100"/>
      <c r="IWV11" s="100"/>
      <c r="IWW11" s="100"/>
      <c r="IWX11" s="100"/>
      <c r="IWY11" s="100"/>
      <c r="IWZ11" s="100"/>
      <c r="IXA11" s="100"/>
      <c r="IXB11" s="100"/>
      <c r="IXC11" s="100"/>
      <c r="IXD11" s="100"/>
      <c r="IXE11" s="100"/>
      <c r="IXF11" s="100"/>
      <c r="IXG11" s="100"/>
      <c r="IXH11" s="100"/>
      <c r="IXI11" s="100"/>
      <c r="IXJ11" s="100"/>
      <c r="IXK11" s="100"/>
      <c r="IXL11" s="100"/>
      <c r="IXM11" s="100"/>
      <c r="IXN11" s="100"/>
      <c r="IXO11" s="100"/>
      <c r="IXP11" s="100"/>
      <c r="IXQ11" s="100"/>
      <c r="IXR11" s="100"/>
      <c r="IXS11" s="100"/>
      <c r="IXT11" s="100"/>
      <c r="IXU11" s="100"/>
      <c r="IXV11" s="100"/>
      <c r="IXW11" s="100"/>
      <c r="IXX11" s="100"/>
      <c r="IXY11" s="100"/>
      <c r="IXZ11" s="100"/>
      <c r="IYA11" s="100"/>
      <c r="IYB11" s="100"/>
      <c r="IYC11" s="100"/>
      <c r="IYD11" s="100"/>
      <c r="IYE11" s="100"/>
      <c r="IYF11" s="100"/>
      <c r="IYG11" s="100"/>
      <c r="IYH11" s="100"/>
      <c r="IYI11" s="100"/>
      <c r="IYJ11" s="100"/>
      <c r="IYK11" s="100"/>
      <c r="IYL11" s="100"/>
      <c r="IYM11" s="100"/>
      <c r="IYN11" s="100"/>
      <c r="IYO11" s="100"/>
      <c r="IYP11" s="100"/>
      <c r="IYQ11" s="100"/>
      <c r="IYR11" s="100"/>
      <c r="IYS11" s="100"/>
      <c r="IYT11" s="100"/>
      <c r="IYU11" s="100"/>
      <c r="IYV11" s="100"/>
      <c r="IYW11" s="100"/>
      <c r="IYX11" s="100"/>
      <c r="IYY11" s="100"/>
      <c r="IYZ11" s="100"/>
      <c r="IZA11" s="100"/>
      <c r="IZB11" s="100"/>
      <c r="IZC11" s="100"/>
      <c r="IZD11" s="100"/>
      <c r="IZE11" s="100"/>
      <c r="IZF11" s="100"/>
      <c r="IZG11" s="100"/>
      <c r="IZH11" s="100"/>
      <c r="IZI11" s="100"/>
      <c r="IZJ11" s="100"/>
      <c r="IZK11" s="100"/>
      <c r="IZL11" s="100"/>
      <c r="IZM11" s="100"/>
      <c r="IZN11" s="100"/>
      <c r="IZO11" s="100"/>
      <c r="IZP11" s="100"/>
      <c r="IZQ11" s="100"/>
      <c r="IZR11" s="100"/>
      <c r="IZS11" s="100"/>
      <c r="IZT11" s="100"/>
      <c r="IZU11" s="100"/>
      <c r="IZV11" s="100"/>
      <c r="IZW11" s="100"/>
      <c r="IZX11" s="100"/>
      <c r="IZY11" s="100"/>
      <c r="IZZ11" s="100"/>
      <c r="JAA11" s="100"/>
      <c r="JAB11" s="100"/>
      <c r="JAC11" s="100"/>
      <c r="JAD11" s="100"/>
      <c r="JAE11" s="100"/>
      <c r="JAF11" s="100"/>
      <c r="JAG11" s="100"/>
      <c r="JAH11" s="100"/>
      <c r="JAI11" s="100"/>
      <c r="JAJ11" s="100"/>
      <c r="JAK11" s="100"/>
      <c r="JAL11" s="100"/>
      <c r="JAM11" s="100"/>
      <c r="JAN11" s="100"/>
      <c r="JAO11" s="100"/>
      <c r="JAP11" s="100"/>
      <c r="JAQ11" s="100"/>
      <c r="JAR11" s="100"/>
      <c r="JAS11" s="100"/>
      <c r="JAT11" s="100"/>
      <c r="JAU11" s="100"/>
      <c r="JAV11" s="100"/>
      <c r="JAW11" s="100"/>
      <c r="JAX11" s="100"/>
      <c r="JAY11" s="100"/>
      <c r="JAZ11" s="100"/>
      <c r="JBA11" s="100"/>
      <c r="JBB11" s="100"/>
      <c r="JBC11" s="100"/>
      <c r="JBD11" s="100"/>
      <c r="JBE11" s="100"/>
      <c r="JBF11" s="100"/>
      <c r="JBG11" s="100"/>
      <c r="JBH11" s="100"/>
      <c r="JBI11" s="100"/>
      <c r="JBJ11" s="100"/>
      <c r="JBK11" s="100"/>
      <c r="JBL11" s="100"/>
      <c r="JBM11" s="100"/>
      <c r="JBN11" s="100"/>
      <c r="JBO11" s="100"/>
      <c r="JBP11" s="100"/>
      <c r="JBQ11" s="100"/>
      <c r="JBR11" s="100"/>
      <c r="JBS11" s="100"/>
      <c r="JBT11" s="100"/>
      <c r="JBU11" s="100"/>
      <c r="JBV11" s="100"/>
      <c r="JBW11" s="100"/>
      <c r="JBX11" s="100"/>
      <c r="JBY11" s="100"/>
      <c r="JBZ11" s="100"/>
      <c r="JCA11" s="100"/>
      <c r="JCB11" s="100"/>
      <c r="JCC11" s="100"/>
      <c r="JCD11" s="100"/>
      <c r="JCE11" s="100"/>
      <c r="JCF11" s="100"/>
      <c r="JCG11" s="100"/>
      <c r="JCH11" s="100"/>
      <c r="JCI11" s="100"/>
      <c r="JCJ11" s="100"/>
      <c r="JCK11" s="100"/>
      <c r="JCL11" s="100"/>
      <c r="JCM11" s="100"/>
      <c r="JCN11" s="100"/>
      <c r="JCO11" s="100"/>
      <c r="JCP11" s="100"/>
      <c r="JCQ11" s="100"/>
      <c r="JCR11" s="100"/>
      <c r="JCS11" s="100"/>
      <c r="JCT11" s="100"/>
      <c r="JCU11" s="100"/>
      <c r="JCV11" s="100"/>
      <c r="JCW11" s="100"/>
      <c r="JCX11" s="100"/>
      <c r="JCY11" s="100"/>
      <c r="JCZ11" s="100"/>
      <c r="JDA11" s="100"/>
      <c r="JDB11" s="100"/>
      <c r="JDC11" s="100"/>
      <c r="JDD11" s="100"/>
      <c r="JDE11" s="100"/>
      <c r="JDF11" s="100"/>
      <c r="JDG11" s="100"/>
      <c r="JDH11" s="100"/>
      <c r="JDI11" s="100"/>
      <c r="JDJ11" s="100"/>
      <c r="JDK11" s="100"/>
      <c r="JDL11" s="100"/>
      <c r="JDM11" s="100"/>
      <c r="JDN11" s="100"/>
      <c r="JDO11" s="100"/>
      <c r="JDP11" s="100"/>
      <c r="JDQ11" s="100"/>
      <c r="JDR11" s="100"/>
      <c r="JDS11" s="100"/>
      <c r="JDT11" s="100"/>
      <c r="JDU11" s="100"/>
      <c r="JDV11" s="100"/>
      <c r="JDW11" s="100"/>
      <c r="JDX11" s="100"/>
      <c r="JDY11" s="100"/>
      <c r="JDZ11" s="100"/>
      <c r="JEA11" s="100"/>
      <c r="JEB11" s="100"/>
      <c r="JEC11" s="100"/>
      <c r="JED11" s="100"/>
      <c r="JEE11" s="100"/>
      <c r="JEF11" s="100"/>
      <c r="JEG11" s="100"/>
      <c r="JEH11" s="100"/>
      <c r="JEI11" s="100"/>
      <c r="JEJ11" s="100"/>
      <c r="JEK11" s="100"/>
      <c r="JEL11" s="100"/>
      <c r="JEM11" s="100"/>
      <c r="JEN11" s="100"/>
      <c r="JEO11" s="100"/>
      <c r="JEP11" s="100"/>
      <c r="JEQ11" s="100"/>
      <c r="JER11" s="100"/>
      <c r="JES11" s="100"/>
      <c r="JET11" s="100"/>
      <c r="JEU11" s="100"/>
      <c r="JEV11" s="100"/>
      <c r="JEW11" s="100"/>
      <c r="JEX11" s="100"/>
      <c r="JEY11" s="100"/>
      <c r="JEZ11" s="100"/>
      <c r="JFA11" s="100"/>
      <c r="JFB11" s="100"/>
      <c r="JFC11" s="100"/>
      <c r="JFD11" s="100"/>
      <c r="JFE11" s="100"/>
      <c r="JFF11" s="100"/>
      <c r="JFG11" s="100"/>
      <c r="JFH11" s="100"/>
      <c r="JFI11" s="100"/>
      <c r="JFJ11" s="100"/>
      <c r="JFK11" s="100"/>
      <c r="JFL11" s="100"/>
      <c r="JFM11" s="100"/>
      <c r="JFN11" s="100"/>
      <c r="JFO11" s="100"/>
      <c r="JFP11" s="100"/>
      <c r="JFQ11" s="100"/>
      <c r="JFR11" s="100"/>
      <c r="JFS11" s="100"/>
      <c r="JFT11" s="100"/>
      <c r="JFU11" s="100"/>
      <c r="JFV11" s="100"/>
      <c r="JFW11" s="100"/>
      <c r="JFX11" s="100"/>
      <c r="JFY11" s="100"/>
      <c r="JFZ11" s="100"/>
      <c r="JGA11" s="100"/>
      <c r="JGB11" s="100"/>
      <c r="JGC11" s="100"/>
      <c r="JGD11" s="100"/>
      <c r="JGE11" s="100"/>
      <c r="JGF11" s="100"/>
      <c r="JGG11" s="100"/>
      <c r="JGH11" s="100"/>
      <c r="JGI11" s="100"/>
      <c r="JGJ11" s="100"/>
      <c r="JGK11" s="100"/>
      <c r="JGL11" s="100"/>
      <c r="JGM11" s="100"/>
      <c r="JGN11" s="100"/>
      <c r="JGO11" s="100"/>
      <c r="JGP11" s="100"/>
      <c r="JGQ11" s="100"/>
      <c r="JGR11" s="100"/>
      <c r="JGS11" s="100"/>
      <c r="JGT11" s="100"/>
      <c r="JGU11" s="100"/>
      <c r="JGV11" s="100"/>
      <c r="JGW11" s="100"/>
      <c r="JGX11" s="100"/>
      <c r="JGY11" s="100"/>
      <c r="JGZ11" s="100"/>
      <c r="JHA11" s="100"/>
      <c r="JHB11" s="100"/>
      <c r="JHC11" s="100"/>
      <c r="JHD11" s="100"/>
      <c r="JHE11" s="100"/>
      <c r="JHF11" s="100"/>
      <c r="JHG11" s="100"/>
      <c r="JHH11" s="100"/>
      <c r="JHI11" s="100"/>
      <c r="JHJ11" s="100"/>
      <c r="JHK11" s="100"/>
      <c r="JHL11" s="100"/>
      <c r="JHM11" s="100"/>
      <c r="JHN11" s="100"/>
      <c r="JHO11" s="100"/>
      <c r="JHP11" s="100"/>
      <c r="JHQ11" s="100"/>
      <c r="JHR11" s="100"/>
      <c r="JHS11" s="100"/>
      <c r="JHT11" s="100"/>
      <c r="JHU11" s="100"/>
      <c r="JHV11" s="100"/>
      <c r="JHW11" s="100"/>
      <c r="JHX11" s="100"/>
      <c r="JHY11" s="100"/>
      <c r="JHZ11" s="100"/>
      <c r="JIA11" s="100"/>
      <c r="JIB11" s="100"/>
      <c r="JIC11" s="100"/>
      <c r="JID11" s="100"/>
      <c r="JIE11" s="100"/>
      <c r="JIF11" s="100"/>
      <c r="JIG11" s="100"/>
      <c r="JIH11" s="100"/>
      <c r="JII11" s="100"/>
      <c r="JIJ11" s="100"/>
      <c r="JIK11" s="100"/>
      <c r="JIL11" s="100"/>
      <c r="JIM11" s="100"/>
      <c r="JIN11" s="100"/>
      <c r="JIO11" s="100"/>
      <c r="JIP11" s="100"/>
      <c r="JIQ11" s="100"/>
      <c r="JIR11" s="100"/>
      <c r="JIS11" s="100"/>
      <c r="JIT11" s="100"/>
      <c r="JIU11" s="100"/>
      <c r="JIV11" s="100"/>
      <c r="JIW11" s="100"/>
      <c r="JIX11" s="100"/>
      <c r="JIY11" s="100"/>
      <c r="JIZ11" s="100"/>
      <c r="JJA11" s="100"/>
      <c r="JJB11" s="100"/>
      <c r="JJC11" s="100"/>
      <c r="JJD11" s="100"/>
      <c r="JJE11" s="100"/>
      <c r="JJF11" s="100"/>
      <c r="JJG11" s="100"/>
      <c r="JJH11" s="100"/>
      <c r="JJI11" s="100"/>
      <c r="JJJ11" s="100"/>
      <c r="JJK11" s="100"/>
      <c r="JJL11" s="100"/>
      <c r="JJM11" s="100"/>
      <c r="JJN11" s="100"/>
      <c r="JJO11" s="100"/>
      <c r="JJP11" s="100"/>
      <c r="JJQ11" s="100"/>
      <c r="JJR11" s="100"/>
      <c r="JJS11" s="100"/>
      <c r="JJT11" s="100"/>
      <c r="JJU11" s="100"/>
      <c r="JJV11" s="100"/>
      <c r="JJW11" s="100"/>
      <c r="JJX11" s="100"/>
      <c r="JJY11" s="100"/>
      <c r="JJZ11" s="100"/>
      <c r="JKA11" s="100"/>
      <c r="JKB11" s="100"/>
      <c r="JKC11" s="100"/>
      <c r="JKD11" s="100"/>
      <c r="JKE11" s="100"/>
      <c r="JKF11" s="100"/>
      <c r="JKG11" s="100"/>
      <c r="JKH11" s="100"/>
      <c r="JKI11" s="100"/>
      <c r="JKJ11" s="100"/>
      <c r="JKK11" s="100"/>
      <c r="JKL11" s="100"/>
      <c r="JKM11" s="100"/>
      <c r="JKN11" s="100"/>
      <c r="JKO11" s="100"/>
      <c r="JKP11" s="100"/>
      <c r="JKQ11" s="100"/>
      <c r="JKR11" s="100"/>
      <c r="JKS11" s="100"/>
      <c r="JKT11" s="100"/>
      <c r="JKU11" s="100"/>
      <c r="JKV11" s="100"/>
      <c r="JKW11" s="100"/>
      <c r="JKX11" s="100"/>
      <c r="JKY11" s="100"/>
      <c r="JKZ11" s="100"/>
      <c r="JLA11" s="100"/>
      <c r="JLB11" s="100"/>
      <c r="JLC11" s="100"/>
      <c r="JLD11" s="100"/>
      <c r="JLE11" s="100"/>
      <c r="JLF11" s="100"/>
      <c r="JLG11" s="100"/>
      <c r="JLH11" s="100"/>
      <c r="JLI11" s="100"/>
      <c r="JLJ11" s="100"/>
      <c r="JLK11" s="100"/>
      <c r="JLL11" s="100"/>
      <c r="JLM11" s="100"/>
      <c r="JLN11" s="100"/>
      <c r="JLO11" s="100"/>
      <c r="JLP11" s="100"/>
      <c r="JLQ11" s="100"/>
      <c r="JLR11" s="100"/>
      <c r="JLS11" s="100"/>
      <c r="JLT11" s="100"/>
      <c r="JLU11" s="100"/>
      <c r="JLV11" s="100"/>
      <c r="JLW11" s="100"/>
      <c r="JLX11" s="100"/>
      <c r="JLY11" s="100"/>
      <c r="JLZ11" s="100"/>
      <c r="JMA11" s="100"/>
      <c r="JMB11" s="100"/>
      <c r="JMC11" s="100"/>
      <c r="JMD11" s="100"/>
      <c r="JME11" s="100"/>
      <c r="JMF11" s="100"/>
      <c r="JMG11" s="100"/>
      <c r="JMH11" s="100"/>
      <c r="JMI11" s="100"/>
      <c r="JMJ11" s="100"/>
      <c r="JMK11" s="100"/>
      <c r="JML11" s="100"/>
      <c r="JMM11" s="100"/>
      <c r="JMN11" s="100"/>
      <c r="JMO11" s="100"/>
      <c r="JMP11" s="100"/>
      <c r="JMQ11" s="100"/>
      <c r="JMR11" s="100"/>
      <c r="JMS11" s="100"/>
      <c r="JMT11" s="100"/>
      <c r="JMU11" s="100"/>
      <c r="JMV11" s="100"/>
      <c r="JMW11" s="100"/>
      <c r="JMX11" s="100"/>
      <c r="JMY11" s="100"/>
      <c r="JMZ11" s="100"/>
      <c r="JNA11" s="100"/>
      <c r="JNB11" s="100"/>
      <c r="JNC11" s="100"/>
      <c r="JND11" s="100"/>
      <c r="JNE11" s="100"/>
      <c r="JNF11" s="100"/>
      <c r="JNG11" s="100"/>
      <c r="JNH11" s="100"/>
      <c r="JNI11" s="100"/>
      <c r="JNJ11" s="100"/>
      <c r="JNK11" s="100"/>
      <c r="JNL11" s="100"/>
      <c r="JNM11" s="100"/>
      <c r="JNN11" s="100"/>
      <c r="JNO11" s="100"/>
      <c r="JNP11" s="100"/>
      <c r="JNQ11" s="100"/>
      <c r="JNR11" s="100"/>
      <c r="JNS11" s="100"/>
      <c r="JNT11" s="100"/>
      <c r="JNU11" s="100"/>
      <c r="JNV11" s="100"/>
      <c r="JNW11" s="100"/>
      <c r="JNX11" s="100"/>
      <c r="JNY11" s="100"/>
      <c r="JNZ11" s="100"/>
      <c r="JOA11" s="100"/>
      <c r="JOB11" s="100"/>
      <c r="JOC11" s="100"/>
      <c r="JOD11" s="100"/>
      <c r="JOE11" s="100"/>
      <c r="JOF11" s="100"/>
      <c r="JOG11" s="100"/>
      <c r="JOH11" s="100"/>
      <c r="JOI11" s="100"/>
      <c r="JOJ11" s="100"/>
      <c r="JOK11" s="100"/>
      <c r="JOL11" s="100"/>
      <c r="JOM11" s="100"/>
      <c r="JON11" s="100"/>
      <c r="JOO11" s="100"/>
      <c r="JOP11" s="100"/>
      <c r="JOQ11" s="100"/>
      <c r="JOR11" s="100"/>
      <c r="JOS11" s="100"/>
      <c r="JOT11" s="100"/>
      <c r="JOU11" s="100"/>
      <c r="JOV11" s="100"/>
      <c r="JOW11" s="100"/>
      <c r="JOX11" s="100"/>
      <c r="JOY11" s="100"/>
      <c r="JOZ11" s="100"/>
      <c r="JPA11" s="100"/>
      <c r="JPB11" s="100"/>
      <c r="JPC11" s="100"/>
      <c r="JPD11" s="100"/>
      <c r="JPE11" s="100"/>
      <c r="JPF11" s="100"/>
      <c r="JPG11" s="100"/>
      <c r="JPH11" s="100"/>
      <c r="JPI11" s="100"/>
      <c r="JPJ11" s="100"/>
      <c r="JPK11" s="100"/>
      <c r="JPL11" s="100"/>
      <c r="JPM11" s="100"/>
      <c r="JPN11" s="100"/>
      <c r="JPO11" s="100"/>
      <c r="JPP11" s="100"/>
      <c r="JPQ11" s="100"/>
      <c r="JPR11" s="100"/>
      <c r="JPS11" s="100"/>
      <c r="JPT11" s="100"/>
      <c r="JPU11" s="100"/>
      <c r="JPV11" s="100"/>
      <c r="JPW11" s="100"/>
      <c r="JPX11" s="100"/>
      <c r="JPY11" s="100"/>
      <c r="JPZ11" s="100"/>
      <c r="JQA11" s="100"/>
      <c r="JQB11" s="100"/>
      <c r="JQC11" s="100"/>
      <c r="JQD11" s="100"/>
      <c r="JQE11" s="100"/>
      <c r="JQF11" s="100"/>
      <c r="JQG11" s="100"/>
      <c r="JQH11" s="100"/>
      <c r="JQI11" s="100"/>
      <c r="JQJ11" s="100"/>
      <c r="JQK11" s="100"/>
      <c r="JQL11" s="100"/>
      <c r="JQM11" s="100"/>
      <c r="JQN11" s="100"/>
      <c r="JQO11" s="100"/>
      <c r="JQP11" s="100"/>
      <c r="JQQ11" s="100"/>
      <c r="JQR11" s="100"/>
      <c r="JQS11" s="100"/>
      <c r="JQT11" s="100"/>
      <c r="JQU11" s="100"/>
      <c r="JQV11" s="100"/>
      <c r="JQW11" s="100"/>
      <c r="JQX11" s="100"/>
      <c r="JQY11" s="100"/>
      <c r="JQZ11" s="100"/>
      <c r="JRA11" s="100"/>
      <c r="JRB11" s="100"/>
      <c r="JRC11" s="100"/>
      <c r="JRD11" s="100"/>
      <c r="JRE11" s="100"/>
      <c r="JRF11" s="100"/>
      <c r="JRG11" s="100"/>
      <c r="JRH11" s="100"/>
      <c r="JRI11" s="100"/>
      <c r="JRJ11" s="100"/>
      <c r="JRK11" s="100"/>
      <c r="JRL11" s="100"/>
      <c r="JRM11" s="100"/>
      <c r="JRN11" s="100"/>
      <c r="JRO11" s="100"/>
      <c r="JRP11" s="100"/>
      <c r="JRQ11" s="100"/>
      <c r="JRR11" s="100"/>
      <c r="JRS11" s="100"/>
      <c r="JRT11" s="100"/>
      <c r="JRU11" s="100"/>
      <c r="JRV11" s="100"/>
      <c r="JRW11" s="100"/>
      <c r="JRX11" s="100"/>
      <c r="JRY11" s="100"/>
      <c r="JRZ11" s="100"/>
      <c r="JSA11" s="100"/>
      <c r="JSB11" s="100"/>
      <c r="JSC11" s="100"/>
      <c r="JSD11" s="100"/>
      <c r="JSE11" s="100"/>
      <c r="JSF11" s="100"/>
      <c r="JSG11" s="100"/>
      <c r="JSH11" s="100"/>
      <c r="JSI11" s="100"/>
      <c r="JSJ11" s="100"/>
      <c r="JSK11" s="100"/>
      <c r="JSL11" s="100"/>
      <c r="JSM11" s="100"/>
      <c r="JSN11" s="100"/>
      <c r="JSO11" s="100"/>
      <c r="JSP11" s="100"/>
      <c r="JSQ11" s="100"/>
      <c r="JSR11" s="100"/>
      <c r="JSS11" s="100"/>
      <c r="JST11" s="100"/>
      <c r="JSU11" s="100"/>
      <c r="JSV11" s="100"/>
      <c r="JSW11" s="100"/>
      <c r="JSX11" s="100"/>
      <c r="JSY11" s="100"/>
      <c r="JSZ11" s="100"/>
      <c r="JTA11" s="100"/>
      <c r="JTB11" s="100"/>
      <c r="JTC11" s="100"/>
      <c r="JTD11" s="100"/>
      <c r="JTE11" s="100"/>
      <c r="JTF11" s="100"/>
      <c r="JTG11" s="100"/>
      <c r="JTH11" s="100"/>
      <c r="JTI11" s="100"/>
      <c r="JTJ11" s="100"/>
      <c r="JTK11" s="100"/>
      <c r="JTL11" s="100"/>
      <c r="JTM11" s="100"/>
      <c r="JTN11" s="100"/>
      <c r="JTO11" s="100"/>
      <c r="JTP11" s="100"/>
      <c r="JTQ11" s="100"/>
      <c r="JTR11" s="100"/>
      <c r="JTS11" s="100"/>
      <c r="JTT11" s="100"/>
      <c r="JTU11" s="100"/>
      <c r="JTV11" s="100"/>
      <c r="JTW11" s="100"/>
      <c r="JTX11" s="100"/>
      <c r="JTY11" s="100"/>
      <c r="JTZ11" s="100"/>
      <c r="JUA11" s="100"/>
      <c r="JUB11" s="100"/>
      <c r="JUC11" s="100"/>
      <c r="JUD11" s="100"/>
      <c r="JUE11" s="100"/>
      <c r="JUF11" s="100"/>
      <c r="JUG11" s="100"/>
      <c r="JUH11" s="100"/>
      <c r="JUI11" s="100"/>
      <c r="JUJ11" s="100"/>
      <c r="JUK11" s="100"/>
      <c r="JUL11" s="100"/>
      <c r="JUM11" s="100"/>
      <c r="JUN11" s="100"/>
      <c r="JUO11" s="100"/>
      <c r="JUP11" s="100"/>
      <c r="JUQ11" s="100"/>
      <c r="JUR11" s="100"/>
      <c r="JUS11" s="100"/>
      <c r="JUT11" s="100"/>
      <c r="JUU11" s="100"/>
      <c r="JUV11" s="100"/>
      <c r="JUW11" s="100"/>
      <c r="JUX11" s="100"/>
      <c r="JUY11" s="100"/>
      <c r="JUZ11" s="100"/>
      <c r="JVA11" s="100"/>
      <c r="JVB11" s="100"/>
      <c r="JVC11" s="100"/>
      <c r="JVD11" s="100"/>
      <c r="JVE11" s="100"/>
      <c r="JVF11" s="100"/>
      <c r="JVG11" s="100"/>
      <c r="JVH11" s="100"/>
      <c r="JVI11" s="100"/>
      <c r="JVJ11" s="100"/>
      <c r="JVK11" s="100"/>
      <c r="JVL11" s="100"/>
      <c r="JVM11" s="100"/>
      <c r="JVN11" s="100"/>
      <c r="JVO11" s="100"/>
      <c r="JVP11" s="100"/>
      <c r="JVQ11" s="100"/>
      <c r="JVR11" s="100"/>
      <c r="JVS11" s="100"/>
      <c r="JVT11" s="100"/>
      <c r="JVU11" s="100"/>
      <c r="JVV11" s="100"/>
      <c r="JVW11" s="100"/>
      <c r="JVX11" s="100"/>
      <c r="JVY11" s="100"/>
      <c r="JVZ11" s="100"/>
      <c r="JWA11" s="100"/>
      <c r="JWB11" s="100"/>
      <c r="JWC11" s="100"/>
      <c r="JWD11" s="100"/>
      <c r="JWE11" s="100"/>
      <c r="JWF11" s="100"/>
      <c r="JWG11" s="100"/>
      <c r="JWH11" s="100"/>
      <c r="JWI11" s="100"/>
      <c r="JWJ11" s="100"/>
      <c r="JWK11" s="100"/>
      <c r="JWL11" s="100"/>
      <c r="JWM11" s="100"/>
      <c r="JWN11" s="100"/>
      <c r="JWO11" s="100"/>
      <c r="JWP11" s="100"/>
      <c r="JWQ11" s="100"/>
      <c r="JWR11" s="100"/>
      <c r="JWS11" s="100"/>
      <c r="JWT11" s="100"/>
      <c r="JWU11" s="100"/>
      <c r="JWV11" s="100"/>
      <c r="JWW11" s="100"/>
      <c r="JWX11" s="100"/>
      <c r="JWY11" s="100"/>
      <c r="JWZ11" s="100"/>
      <c r="JXA11" s="100"/>
      <c r="JXB11" s="100"/>
      <c r="JXC11" s="100"/>
      <c r="JXD11" s="100"/>
      <c r="JXE11" s="100"/>
      <c r="JXF11" s="100"/>
      <c r="JXG11" s="100"/>
      <c r="JXH11" s="100"/>
      <c r="JXI11" s="100"/>
      <c r="JXJ11" s="100"/>
      <c r="JXK11" s="100"/>
      <c r="JXL11" s="100"/>
      <c r="JXM11" s="100"/>
      <c r="JXN11" s="100"/>
      <c r="JXO11" s="100"/>
      <c r="JXP11" s="100"/>
      <c r="JXQ11" s="100"/>
      <c r="JXR11" s="100"/>
      <c r="JXS11" s="100"/>
      <c r="JXT11" s="100"/>
      <c r="JXU11" s="100"/>
      <c r="JXV11" s="100"/>
      <c r="JXW11" s="100"/>
      <c r="JXX11" s="100"/>
      <c r="JXY11" s="100"/>
      <c r="JXZ11" s="100"/>
      <c r="JYA11" s="100"/>
      <c r="JYB11" s="100"/>
      <c r="JYC11" s="100"/>
      <c r="JYD11" s="100"/>
      <c r="JYE11" s="100"/>
      <c r="JYF11" s="100"/>
      <c r="JYG11" s="100"/>
      <c r="JYH11" s="100"/>
      <c r="JYI11" s="100"/>
      <c r="JYJ11" s="100"/>
      <c r="JYK11" s="100"/>
      <c r="JYL11" s="100"/>
      <c r="JYM11" s="100"/>
      <c r="JYN11" s="100"/>
      <c r="JYO11" s="100"/>
      <c r="JYP11" s="100"/>
      <c r="JYQ11" s="100"/>
      <c r="JYR11" s="100"/>
      <c r="JYS11" s="100"/>
      <c r="JYT11" s="100"/>
      <c r="JYU11" s="100"/>
      <c r="JYV11" s="100"/>
      <c r="JYW11" s="100"/>
      <c r="JYX11" s="100"/>
      <c r="JYY11" s="100"/>
      <c r="JYZ11" s="100"/>
      <c r="JZA11" s="100"/>
      <c r="JZB11" s="100"/>
      <c r="JZC11" s="100"/>
      <c r="JZD11" s="100"/>
      <c r="JZE11" s="100"/>
      <c r="JZF11" s="100"/>
      <c r="JZG11" s="100"/>
      <c r="JZH11" s="100"/>
      <c r="JZI11" s="100"/>
      <c r="JZJ11" s="100"/>
      <c r="JZK11" s="100"/>
      <c r="JZL11" s="100"/>
      <c r="JZM11" s="100"/>
      <c r="JZN11" s="100"/>
      <c r="JZO11" s="100"/>
      <c r="JZP11" s="100"/>
      <c r="JZQ11" s="100"/>
      <c r="JZR11" s="100"/>
      <c r="JZS11" s="100"/>
      <c r="JZT11" s="100"/>
      <c r="JZU11" s="100"/>
      <c r="JZV11" s="100"/>
      <c r="JZW11" s="100"/>
      <c r="JZX11" s="100"/>
      <c r="JZY11" s="100"/>
      <c r="JZZ11" s="100"/>
      <c r="KAA11" s="100"/>
      <c r="KAB11" s="100"/>
      <c r="KAC11" s="100"/>
      <c r="KAD11" s="100"/>
      <c r="KAE11" s="100"/>
      <c r="KAF11" s="100"/>
      <c r="KAG11" s="100"/>
      <c r="KAH11" s="100"/>
      <c r="KAI11" s="100"/>
      <c r="KAJ11" s="100"/>
      <c r="KAK11" s="100"/>
      <c r="KAL11" s="100"/>
      <c r="KAM11" s="100"/>
      <c r="KAN11" s="100"/>
      <c r="KAO11" s="100"/>
      <c r="KAP11" s="100"/>
      <c r="KAQ11" s="100"/>
      <c r="KAR11" s="100"/>
      <c r="KAS11" s="100"/>
      <c r="KAT11" s="100"/>
      <c r="KAU11" s="100"/>
      <c r="KAV11" s="100"/>
      <c r="KAW11" s="100"/>
      <c r="KAX11" s="100"/>
      <c r="KAY11" s="100"/>
      <c r="KAZ11" s="100"/>
      <c r="KBA11" s="100"/>
      <c r="KBB11" s="100"/>
      <c r="KBC11" s="100"/>
      <c r="KBD11" s="100"/>
      <c r="KBE11" s="100"/>
      <c r="KBF11" s="100"/>
      <c r="KBG11" s="100"/>
      <c r="KBH11" s="100"/>
      <c r="KBI11" s="100"/>
      <c r="KBJ11" s="100"/>
      <c r="KBK11" s="100"/>
      <c r="KBL11" s="100"/>
      <c r="KBM11" s="100"/>
      <c r="KBN11" s="100"/>
      <c r="KBO11" s="100"/>
      <c r="KBP11" s="100"/>
      <c r="KBQ11" s="100"/>
      <c r="KBR11" s="100"/>
      <c r="KBS11" s="100"/>
      <c r="KBT11" s="100"/>
      <c r="KBU11" s="100"/>
      <c r="KBV11" s="100"/>
      <c r="KBW11" s="100"/>
      <c r="KBX11" s="100"/>
      <c r="KBY11" s="100"/>
      <c r="KBZ11" s="100"/>
      <c r="KCA11" s="100"/>
      <c r="KCB11" s="100"/>
      <c r="KCC11" s="100"/>
      <c r="KCD11" s="100"/>
      <c r="KCE11" s="100"/>
      <c r="KCF11" s="100"/>
      <c r="KCG11" s="100"/>
      <c r="KCH11" s="100"/>
      <c r="KCI11" s="100"/>
      <c r="KCJ11" s="100"/>
      <c r="KCK11" s="100"/>
      <c r="KCL11" s="100"/>
      <c r="KCM11" s="100"/>
      <c r="KCN11" s="100"/>
      <c r="KCO11" s="100"/>
      <c r="KCP11" s="100"/>
      <c r="KCQ11" s="100"/>
      <c r="KCR11" s="100"/>
      <c r="KCS11" s="100"/>
      <c r="KCT11" s="100"/>
      <c r="KCU11" s="100"/>
      <c r="KCV11" s="100"/>
      <c r="KCW11" s="100"/>
      <c r="KCX11" s="100"/>
      <c r="KCY11" s="100"/>
      <c r="KCZ11" s="100"/>
      <c r="KDA11" s="100"/>
      <c r="KDB11" s="100"/>
      <c r="KDC11" s="100"/>
      <c r="KDD11" s="100"/>
      <c r="KDE11" s="100"/>
      <c r="KDF11" s="100"/>
      <c r="KDG11" s="100"/>
      <c r="KDH11" s="100"/>
      <c r="KDI11" s="100"/>
      <c r="KDJ11" s="100"/>
      <c r="KDK11" s="100"/>
      <c r="KDL11" s="100"/>
      <c r="KDM11" s="100"/>
      <c r="KDN11" s="100"/>
      <c r="KDO11" s="100"/>
      <c r="KDP11" s="100"/>
      <c r="KDQ11" s="100"/>
      <c r="KDR11" s="100"/>
      <c r="KDS11" s="100"/>
      <c r="KDT11" s="100"/>
      <c r="KDU11" s="100"/>
      <c r="KDV11" s="100"/>
      <c r="KDW11" s="100"/>
      <c r="KDX11" s="100"/>
      <c r="KDY11" s="100"/>
      <c r="KDZ11" s="100"/>
      <c r="KEA11" s="100"/>
      <c r="KEB11" s="100"/>
      <c r="KEC11" s="100"/>
      <c r="KED11" s="100"/>
      <c r="KEE11" s="100"/>
      <c r="KEF11" s="100"/>
      <c r="KEG11" s="100"/>
      <c r="KEH11" s="100"/>
      <c r="KEI11" s="100"/>
      <c r="KEJ11" s="100"/>
      <c r="KEK11" s="100"/>
      <c r="KEL11" s="100"/>
      <c r="KEM11" s="100"/>
      <c r="KEN11" s="100"/>
      <c r="KEO11" s="100"/>
      <c r="KEP11" s="100"/>
      <c r="KEQ11" s="100"/>
      <c r="KER11" s="100"/>
      <c r="KES11" s="100"/>
      <c r="KET11" s="100"/>
      <c r="KEU11" s="100"/>
      <c r="KEV11" s="100"/>
      <c r="KEW11" s="100"/>
      <c r="KEX11" s="100"/>
      <c r="KEY11" s="100"/>
      <c r="KEZ11" s="100"/>
      <c r="KFA11" s="100"/>
      <c r="KFB11" s="100"/>
      <c r="KFC11" s="100"/>
      <c r="KFD11" s="100"/>
      <c r="KFE11" s="100"/>
      <c r="KFF11" s="100"/>
      <c r="KFG11" s="100"/>
      <c r="KFH11" s="100"/>
      <c r="KFI11" s="100"/>
      <c r="KFJ11" s="100"/>
      <c r="KFK11" s="100"/>
      <c r="KFL11" s="100"/>
      <c r="KFM11" s="100"/>
      <c r="KFN11" s="100"/>
      <c r="KFO11" s="100"/>
      <c r="KFP11" s="100"/>
      <c r="KFQ11" s="100"/>
      <c r="KFR11" s="100"/>
      <c r="KFS11" s="100"/>
      <c r="KFT11" s="100"/>
      <c r="KFU11" s="100"/>
      <c r="KFV11" s="100"/>
      <c r="KFW11" s="100"/>
      <c r="KFX11" s="100"/>
      <c r="KFY11" s="100"/>
      <c r="KFZ11" s="100"/>
      <c r="KGA11" s="100"/>
      <c r="KGB11" s="100"/>
      <c r="KGC11" s="100"/>
      <c r="KGD11" s="100"/>
      <c r="KGE11" s="100"/>
      <c r="KGF11" s="100"/>
      <c r="KGG11" s="100"/>
      <c r="KGH11" s="100"/>
      <c r="KGI11" s="100"/>
      <c r="KGJ11" s="100"/>
      <c r="KGK11" s="100"/>
      <c r="KGL11" s="100"/>
      <c r="KGM11" s="100"/>
      <c r="KGN11" s="100"/>
      <c r="KGO11" s="100"/>
      <c r="KGP11" s="100"/>
      <c r="KGQ11" s="100"/>
      <c r="KGR11" s="100"/>
      <c r="KGS11" s="100"/>
      <c r="KGT11" s="100"/>
      <c r="KGU11" s="100"/>
      <c r="KGV11" s="100"/>
      <c r="KGW11" s="100"/>
      <c r="KGX11" s="100"/>
      <c r="KGY11" s="100"/>
      <c r="KGZ11" s="100"/>
      <c r="KHA11" s="100"/>
      <c r="KHB11" s="100"/>
      <c r="KHC11" s="100"/>
      <c r="KHD11" s="100"/>
      <c r="KHE11" s="100"/>
      <c r="KHF11" s="100"/>
      <c r="KHG11" s="100"/>
      <c r="KHH11" s="100"/>
      <c r="KHI11" s="100"/>
      <c r="KHJ11" s="100"/>
      <c r="KHK11" s="100"/>
      <c r="KHL11" s="100"/>
      <c r="KHM11" s="100"/>
      <c r="KHN11" s="100"/>
      <c r="KHO11" s="100"/>
      <c r="KHP11" s="100"/>
      <c r="KHQ11" s="100"/>
      <c r="KHR11" s="100"/>
      <c r="KHS11" s="100"/>
      <c r="KHT11" s="100"/>
      <c r="KHU11" s="100"/>
      <c r="KHV11" s="100"/>
      <c r="KHW11" s="100"/>
      <c r="KHX11" s="100"/>
      <c r="KHY11" s="100"/>
      <c r="KHZ11" s="100"/>
      <c r="KIA11" s="100"/>
      <c r="KIB11" s="100"/>
      <c r="KIC11" s="100"/>
      <c r="KID11" s="100"/>
      <c r="KIE11" s="100"/>
      <c r="KIF11" s="100"/>
      <c r="KIG11" s="100"/>
      <c r="KIH11" s="100"/>
      <c r="KII11" s="100"/>
      <c r="KIJ11" s="100"/>
      <c r="KIK11" s="100"/>
      <c r="KIL11" s="100"/>
      <c r="KIM11" s="100"/>
      <c r="KIN11" s="100"/>
      <c r="KIO11" s="100"/>
      <c r="KIP11" s="100"/>
      <c r="KIQ11" s="100"/>
      <c r="KIR11" s="100"/>
      <c r="KIS11" s="100"/>
      <c r="KIT11" s="100"/>
      <c r="KIU11" s="100"/>
      <c r="KIV11" s="100"/>
      <c r="KIW11" s="100"/>
      <c r="KIX11" s="100"/>
      <c r="KIY11" s="100"/>
      <c r="KIZ11" s="100"/>
      <c r="KJA11" s="100"/>
      <c r="KJB11" s="100"/>
      <c r="KJC11" s="100"/>
      <c r="KJD11" s="100"/>
      <c r="KJE11" s="100"/>
      <c r="KJF11" s="100"/>
      <c r="KJG11" s="100"/>
      <c r="KJH11" s="100"/>
      <c r="KJI11" s="100"/>
      <c r="KJJ11" s="100"/>
      <c r="KJK11" s="100"/>
      <c r="KJL11" s="100"/>
      <c r="KJM11" s="100"/>
      <c r="KJN11" s="100"/>
      <c r="KJO11" s="100"/>
      <c r="KJP11" s="100"/>
      <c r="KJQ11" s="100"/>
      <c r="KJR11" s="100"/>
      <c r="KJS11" s="100"/>
      <c r="KJT11" s="100"/>
      <c r="KJU11" s="100"/>
      <c r="KJV11" s="100"/>
      <c r="KJW11" s="100"/>
      <c r="KJX11" s="100"/>
      <c r="KJY11" s="100"/>
      <c r="KJZ11" s="100"/>
      <c r="KKA11" s="100"/>
      <c r="KKB11" s="100"/>
      <c r="KKC11" s="100"/>
      <c r="KKD11" s="100"/>
      <c r="KKE11" s="100"/>
      <c r="KKF11" s="100"/>
      <c r="KKG11" s="100"/>
      <c r="KKH11" s="100"/>
      <c r="KKI11" s="100"/>
      <c r="KKJ11" s="100"/>
      <c r="KKK11" s="100"/>
      <c r="KKL11" s="100"/>
      <c r="KKM11" s="100"/>
      <c r="KKN11" s="100"/>
      <c r="KKO11" s="100"/>
      <c r="KKP11" s="100"/>
      <c r="KKQ11" s="100"/>
      <c r="KKR11" s="100"/>
      <c r="KKS11" s="100"/>
      <c r="KKT11" s="100"/>
      <c r="KKU11" s="100"/>
      <c r="KKV11" s="100"/>
      <c r="KKW11" s="100"/>
      <c r="KKX11" s="100"/>
      <c r="KKY11" s="100"/>
      <c r="KKZ11" s="100"/>
      <c r="KLA11" s="100"/>
      <c r="KLB11" s="100"/>
      <c r="KLC11" s="100"/>
      <c r="KLD11" s="100"/>
      <c r="KLE11" s="100"/>
      <c r="KLF11" s="100"/>
      <c r="KLG11" s="100"/>
      <c r="KLH11" s="100"/>
      <c r="KLI11" s="100"/>
      <c r="KLJ11" s="100"/>
      <c r="KLK11" s="100"/>
      <c r="KLL11" s="100"/>
      <c r="KLM11" s="100"/>
      <c r="KLN11" s="100"/>
      <c r="KLO11" s="100"/>
      <c r="KLP11" s="100"/>
      <c r="KLQ11" s="100"/>
      <c r="KLR11" s="100"/>
      <c r="KLS11" s="100"/>
      <c r="KLT11" s="100"/>
      <c r="KLU11" s="100"/>
      <c r="KLV11" s="100"/>
      <c r="KLW11" s="100"/>
      <c r="KLX11" s="100"/>
      <c r="KLY11" s="100"/>
      <c r="KLZ11" s="100"/>
      <c r="KMA11" s="100"/>
      <c r="KMB11" s="100"/>
      <c r="KMC11" s="100"/>
      <c r="KMD11" s="100"/>
      <c r="KME11" s="100"/>
      <c r="KMF11" s="100"/>
      <c r="KMG11" s="100"/>
      <c r="KMH11" s="100"/>
      <c r="KMI11" s="100"/>
      <c r="KMJ11" s="100"/>
      <c r="KMK11" s="100"/>
      <c r="KML11" s="100"/>
      <c r="KMM11" s="100"/>
      <c r="KMN11" s="100"/>
      <c r="KMO11" s="100"/>
      <c r="KMP11" s="100"/>
      <c r="KMQ11" s="100"/>
      <c r="KMR11" s="100"/>
      <c r="KMS11" s="100"/>
      <c r="KMT11" s="100"/>
      <c r="KMU11" s="100"/>
      <c r="KMV11" s="100"/>
      <c r="KMW11" s="100"/>
      <c r="KMX11" s="100"/>
      <c r="KMY11" s="100"/>
      <c r="KMZ11" s="100"/>
      <c r="KNA11" s="100"/>
      <c r="KNB11" s="100"/>
      <c r="KNC11" s="100"/>
      <c r="KND11" s="100"/>
      <c r="KNE11" s="100"/>
      <c r="KNF11" s="100"/>
      <c r="KNG11" s="100"/>
      <c r="KNH11" s="100"/>
      <c r="KNI11" s="100"/>
      <c r="KNJ11" s="100"/>
      <c r="KNK11" s="100"/>
      <c r="KNL11" s="100"/>
      <c r="KNM11" s="100"/>
      <c r="KNN11" s="100"/>
      <c r="KNO11" s="100"/>
      <c r="KNP11" s="100"/>
      <c r="KNQ11" s="100"/>
      <c r="KNR11" s="100"/>
      <c r="KNS11" s="100"/>
      <c r="KNT11" s="100"/>
      <c r="KNU11" s="100"/>
      <c r="KNV11" s="100"/>
      <c r="KNW11" s="100"/>
      <c r="KNX11" s="100"/>
      <c r="KNY11" s="100"/>
      <c r="KNZ11" s="100"/>
      <c r="KOA11" s="100"/>
      <c r="KOB11" s="100"/>
      <c r="KOC11" s="100"/>
      <c r="KOD11" s="100"/>
      <c r="KOE11" s="100"/>
      <c r="KOF11" s="100"/>
      <c r="KOG11" s="100"/>
      <c r="KOH11" s="100"/>
      <c r="KOI11" s="100"/>
      <c r="KOJ11" s="100"/>
      <c r="KOK11" s="100"/>
      <c r="KOL11" s="100"/>
      <c r="KOM11" s="100"/>
      <c r="KON11" s="100"/>
      <c r="KOO11" s="100"/>
      <c r="KOP11" s="100"/>
      <c r="KOQ11" s="100"/>
      <c r="KOR11" s="100"/>
      <c r="KOS11" s="100"/>
      <c r="KOT11" s="100"/>
      <c r="KOU11" s="100"/>
      <c r="KOV11" s="100"/>
      <c r="KOW11" s="100"/>
      <c r="KOX11" s="100"/>
      <c r="KOY11" s="100"/>
      <c r="KOZ11" s="100"/>
      <c r="KPA11" s="100"/>
      <c r="KPB11" s="100"/>
      <c r="KPC11" s="100"/>
      <c r="KPD11" s="100"/>
      <c r="KPE11" s="100"/>
      <c r="KPF11" s="100"/>
      <c r="KPG11" s="100"/>
      <c r="KPH11" s="100"/>
      <c r="KPI11" s="100"/>
      <c r="KPJ11" s="100"/>
      <c r="KPK11" s="100"/>
      <c r="KPL11" s="100"/>
      <c r="KPM11" s="100"/>
      <c r="KPN11" s="100"/>
      <c r="KPO11" s="100"/>
      <c r="KPP11" s="100"/>
      <c r="KPQ11" s="100"/>
      <c r="KPR11" s="100"/>
      <c r="KPS11" s="100"/>
      <c r="KPT11" s="100"/>
      <c r="KPU11" s="100"/>
      <c r="KPV11" s="100"/>
      <c r="KPW11" s="100"/>
      <c r="KPX11" s="100"/>
      <c r="KPY11" s="100"/>
      <c r="KPZ11" s="100"/>
      <c r="KQA11" s="100"/>
      <c r="KQB11" s="100"/>
      <c r="KQC11" s="100"/>
      <c r="KQD11" s="100"/>
      <c r="KQE11" s="100"/>
      <c r="KQF11" s="100"/>
      <c r="KQG11" s="100"/>
      <c r="KQH11" s="100"/>
      <c r="KQI11" s="100"/>
      <c r="KQJ11" s="100"/>
      <c r="KQK11" s="100"/>
      <c r="KQL11" s="100"/>
      <c r="KQM11" s="100"/>
      <c r="KQN11" s="100"/>
      <c r="KQO11" s="100"/>
      <c r="KQP11" s="100"/>
      <c r="KQQ11" s="100"/>
      <c r="KQR11" s="100"/>
      <c r="KQS11" s="100"/>
      <c r="KQT11" s="100"/>
      <c r="KQU11" s="100"/>
      <c r="KQV11" s="100"/>
      <c r="KQW11" s="100"/>
      <c r="KQX11" s="100"/>
      <c r="KQY11" s="100"/>
      <c r="KQZ11" s="100"/>
      <c r="KRA11" s="100"/>
      <c r="KRB11" s="100"/>
      <c r="KRC11" s="100"/>
      <c r="KRD11" s="100"/>
      <c r="KRE11" s="100"/>
      <c r="KRF11" s="100"/>
      <c r="KRG11" s="100"/>
      <c r="KRH11" s="100"/>
      <c r="KRI11" s="100"/>
      <c r="KRJ11" s="100"/>
      <c r="KRK11" s="100"/>
      <c r="KRL11" s="100"/>
      <c r="KRM11" s="100"/>
      <c r="KRN11" s="100"/>
      <c r="KRO11" s="100"/>
      <c r="KRP11" s="100"/>
      <c r="KRQ11" s="100"/>
      <c r="KRR11" s="100"/>
      <c r="KRS11" s="100"/>
      <c r="KRT11" s="100"/>
      <c r="KRU11" s="100"/>
      <c r="KRV11" s="100"/>
      <c r="KRW11" s="100"/>
      <c r="KRX11" s="100"/>
      <c r="KRY11" s="100"/>
      <c r="KRZ11" s="100"/>
      <c r="KSA11" s="100"/>
      <c r="KSB11" s="100"/>
      <c r="KSC11" s="100"/>
      <c r="KSD11" s="100"/>
      <c r="KSE11" s="100"/>
      <c r="KSF11" s="100"/>
      <c r="KSG11" s="100"/>
      <c r="KSH11" s="100"/>
      <c r="KSI11" s="100"/>
      <c r="KSJ11" s="100"/>
      <c r="KSK11" s="100"/>
      <c r="KSL11" s="100"/>
      <c r="KSM11" s="100"/>
      <c r="KSN11" s="100"/>
      <c r="KSO11" s="100"/>
      <c r="KSP11" s="100"/>
      <c r="KSQ11" s="100"/>
      <c r="KSR11" s="100"/>
      <c r="KSS11" s="100"/>
      <c r="KST11" s="100"/>
      <c r="KSU11" s="100"/>
      <c r="KSV11" s="100"/>
      <c r="KSW11" s="100"/>
      <c r="KSX11" s="100"/>
      <c r="KSY11" s="100"/>
      <c r="KSZ11" s="100"/>
      <c r="KTA11" s="100"/>
      <c r="KTB11" s="100"/>
      <c r="KTC11" s="100"/>
      <c r="KTD11" s="100"/>
      <c r="KTE11" s="100"/>
      <c r="KTF11" s="100"/>
      <c r="KTG11" s="100"/>
      <c r="KTH11" s="100"/>
      <c r="KTI11" s="100"/>
      <c r="KTJ11" s="100"/>
      <c r="KTK11" s="100"/>
      <c r="KTL11" s="100"/>
      <c r="KTM11" s="100"/>
      <c r="KTN11" s="100"/>
      <c r="KTO11" s="100"/>
      <c r="KTP11" s="100"/>
      <c r="KTQ11" s="100"/>
      <c r="KTR11" s="100"/>
      <c r="KTS11" s="100"/>
      <c r="KTT11" s="100"/>
      <c r="KTU11" s="100"/>
      <c r="KTV11" s="100"/>
      <c r="KTW11" s="100"/>
      <c r="KTX11" s="100"/>
      <c r="KTY11" s="100"/>
      <c r="KTZ11" s="100"/>
      <c r="KUA11" s="100"/>
      <c r="KUB11" s="100"/>
      <c r="KUC11" s="100"/>
      <c r="KUD11" s="100"/>
      <c r="KUE11" s="100"/>
      <c r="KUF11" s="100"/>
      <c r="KUG11" s="100"/>
      <c r="KUH11" s="100"/>
      <c r="KUI11" s="100"/>
      <c r="KUJ11" s="100"/>
      <c r="KUK11" s="100"/>
      <c r="KUL11" s="100"/>
      <c r="KUM11" s="100"/>
      <c r="KUN11" s="100"/>
      <c r="KUO11" s="100"/>
      <c r="KUP11" s="100"/>
      <c r="KUQ11" s="100"/>
      <c r="KUR11" s="100"/>
      <c r="KUS11" s="100"/>
      <c r="KUT11" s="100"/>
      <c r="KUU11" s="100"/>
      <c r="KUV11" s="100"/>
      <c r="KUW11" s="100"/>
      <c r="KUX11" s="100"/>
      <c r="KUY11" s="100"/>
      <c r="KUZ11" s="100"/>
      <c r="KVA11" s="100"/>
      <c r="KVB11" s="100"/>
      <c r="KVC11" s="100"/>
      <c r="KVD11" s="100"/>
      <c r="KVE11" s="100"/>
      <c r="KVF11" s="100"/>
      <c r="KVG11" s="100"/>
      <c r="KVH11" s="100"/>
      <c r="KVI11" s="100"/>
      <c r="KVJ11" s="100"/>
      <c r="KVK11" s="100"/>
      <c r="KVL11" s="100"/>
      <c r="KVM11" s="100"/>
      <c r="KVN11" s="100"/>
      <c r="KVO11" s="100"/>
      <c r="KVP11" s="100"/>
      <c r="KVQ11" s="100"/>
      <c r="KVR11" s="100"/>
      <c r="KVS11" s="100"/>
      <c r="KVT11" s="100"/>
      <c r="KVU11" s="100"/>
      <c r="KVV11" s="100"/>
      <c r="KVW11" s="100"/>
      <c r="KVX11" s="100"/>
      <c r="KVY11" s="100"/>
      <c r="KVZ11" s="100"/>
      <c r="KWA11" s="100"/>
      <c r="KWB11" s="100"/>
      <c r="KWC11" s="100"/>
      <c r="KWD11" s="100"/>
      <c r="KWE11" s="100"/>
      <c r="KWF11" s="100"/>
      <c r="KWG11" s="100"/>
      <c r="KWH11" s="100"/>
      <c r="KWI11" s="100"/>
      <c r="KWJ11" s="100"/>
      <c r="KWK11" s="100"/>
      <c r="KWL11" s="100"/>
      <c r="KWM11" s="100"/>
      <c r="KWN11" s="100"/>
      <c r="KWO11" s="100"/>
      <c r="KWP11" s="100"/>
      <c r="KWQ11" s="100"/>
      <c r="KWR11" s="100"/>
      <c r="KWS11" s="100"/>
      <c r="KWT11" s="100"/>
      <c r="KWU11" s="100"/>
      <c r="KWV11" s="100"/>
      <c r="KWW11" s="100"/>
      <c r="KWX11" s="100"/>
      <c r="KWY11" s="100"/>
      <c r="KWZ11" s="100"/>
      <c r="KXA11" s="100"/>
      <c r="KXB11" s="100"/>
      <c r="KXC11" s="100"/>
      <c r="KXD11" s="100"/>
      <c r="KXE11" s="100"/>
      <c r="KXF11" s="100"/>
      <c r="KXG11" s="100"/>
      <c r="KXH11" s="100"/>
      <c r="KXI11" s="100"/>
      <c r="KXJ11" s="100"/>
      <c r="KXK11" s="100"/>
      <c r="KXL11" s="100"/>
      <c r="KXM11" s="100"/>
      <c r="KXN11" s="100"/>
      <c r="KXO11" s="100"/>
      <c r="KXP11" s="100"/>
      <c r="KXQ11" s="100"/>
      <c r="KXR11" s="100"/>
      <c r="KXS11" s="100"/>
      <c r="KXT11" s="100"/>
      <c r="KXU11" s="100"/>
      <c r="KXV11" s="100"/>
      <c r="KXW11" s="100"/>
      <c r="KXX11" s="100"/>
      <c r="KXY11" s="100"/>
      <c r="KXZ11" s="100"/>
      <c r="KYA11" s="100"/>
      <c r="KYB11" s="100"/>
      <c r="KYC11" s="100"/>
      <c r="KYD11" s="100"/>
      <c r="KYE11" s="100"/>
      <c r="KYF11" s="100"/>
      <c r="KYG11" s="100"/>
      <c r="KYH11" s="100"/>
      <c r="KYI11" s="100"/>
      <c r="KYJ11" s="100"/>
      <c r="KYK11" s="100"/>
      <c r="KYL11" s="100"/>
      <c r="KYM11" s="100"/>
      <c r="KYN11" s="100"/>
      <c r="KYO11" s="100"/>
      <c r="KYP11" s="100"/>
      <c r="KYQ11" s="100"/>
      <c r="KYR11" s="100"/>
      <c r="KYS11" s="100"/>
      <c r="KYT11" s="100"/>
      <c r="KYU11" s="100"/>
      <c r="KYV11" s="100"/>
      <c r="KYW11" s="100"/>
      <c r="KYX11" s="100"/>
      <c r="KYY11" s="100"/>
      <c r="KYZ11" s="100"/>
      <c r="KZA11" s="100"/>
      <c r="KZB11" s="100"/>
      <c r="KZC11" s="100"/>
      <c r="KZD11" s="100"/>
      <c r="KZE11" s="100"/>
      <c r="KZF11" s="100"/>
      <c r="KZG11" s="100"/>
      <c r="KZH11" s="100"/>
      <c r="KZI11" s="100"/>
      <c r="KZJ11" s="100"/>
      <c r="KZK11" s="100"/>
      <c r="KZL11" s="100"/>
      <c r="KZM11" s="100"/>
      <c r="KZN11" s="100"/>
      <c r="KZO11" s="100"/>
      <c r="KZP11" s="100"/>
      <c r="KZQ11" s="100"/>
      <c r="KZR11" s="100"/>
      <c r="KZS11" s="100"/>
      <c r="KZT11" s="100"/>
      <c r="KZU11" s="100"/>
      <c r="KZV11" s="100"/>
      <c r="KZW11" s="100"/>
      <c r="KZX11" s="100"/>
      <c r="KZY11" s="100"/>
      <c r="KZZ11" s="100"/>
      <c r="LAA11" s="100"/>
      <c r="LAB11" s="100"/>
      <c r="LAC11" s="100"/>
      <c r="LAD11" s="100"/>
      <c r="LAE11" s="100"/>
      <c r="LAF11" s="100"/>
      <c r="LAG11" s="100"/>
      <c r="LAH11" s="100"/>
      <c r="LAI11" s="100"/>
      <c r="LAJ11" s="100"/>
      <c r="LAK11" s="100"/>
      <c r="LAL11" s="100"/>
      <c r="LAM11" s="100"/>
      <c r="LAN11" s="100"/>
      <c r="LAO11" s="100"/>
      <c r="LAP11" s="100"/>
      <c r="LAQ11" s="100"/>
      <c r="LAR11" s="100"/>
      <c r="LAS11" s="100"/>
      <c r="LAT11" s="100"/>
      <c r="LAU11" s="100"/>
      <c r="LAV11" s="100"/>
      <c r="LAW11" s="100"/>
      <c r="LAX11" s="100"/>
      <c r="LAY11" s="100"/>
      <c r="LAZ11" s="100"/>
      <c r="LBA11" s="100"/>
      <c r="LBB11" s="100"/>
      <c r="LBC11" s="100"/>
      <c r="LBD11" s="100"/>
      <c r="LBE11" s="100"/>
      <c r="LBF11" s="100"/>
      <c r="LBG11" s="100"/>
      <c r="LBH11" s="100"/>
      <c r="LBI11" s="100"/>
      <c r="LBJ11" s="100"/>
      <c r="LBK11" s="100"/>
      <c r="LBL11" s="100"/>
      <c r="LBM11" s="100"/>
      <c r="LBN11" s="100"/>
      <c r="LBO11" s="100"/>
      <c r="LBP11" s="100"/>
      <c r="LBQ11" s="100"/>
      <c r="LBR11" s="100"/>
      <c r="LBS11" s="100"/>
      <c r="LBT11" s="100"/>
      <c r="LBU11" s="100"/>
      <c r="LBV11" s="100"/>
      <c r="LBW11" s="100"/>
      <c r="LBX11" s="100"/>
      <c r="LBY11" s="100"/>
      <c r="LBZ11" s="100"/>
      <c r="LCA11" s="100"/>
      <c r="LCB11" s="100"/>
      <c r="LCC11" s="100"/>
      <c r="LCD11" s="100"/>
      <c r="LCE11" s="100"/>
      <c r="LCF11" s="100"/>
      <c r="LCG11" s="100"/>
      <c r="LCH11" s="100"/>
      <c r="LCI11" s="100"/>
      <c r="LCJ11" s="100"/>
      <c r="LCK11" s="100"/>
      <c r="LCL11" s="100"/>
      <c r="LCM11" s="100"/>
      <c r="LCN11" s="100"/>
      <c r="LCO11" s="100"/>
      <c r="LCP11" s="100"/>
      <c r="LCQ11" s="100"/>
      <c r="LCR11" s="100"/>
      <c r="LCS11" s="100"/>
      <c r="LCT11" s="100"/>
      <c r="LCU11" s="100"/>
      <c r="LCV11" s="100"/>
      <c r="LCW11" s="100"/>
      <c r="LCX11" s="100"/>
      <c r="LCY11" s="100"/>
      <c r="LCZ11" s="100"/>
      <c r="LDA11" s="100"/>
      <c r="LDB11" s="100"/>
      <c r="LDC11" s="100"/>
      <c r="LDD11" s="100"/>
      <c r="LDE11" s="100"/>
      <c r="LDF11" s="100"/>
      <c r="LDG11" s="100"/>
      <c r="LDH11" s="100"/>
      <c r="LDI11" s="100"/>
      <c r="LDJ11" s="100"/>
      <c r="LDK11" s="100"/>
      <c r="LDL11" s="100"/>
      <c r="LDM11" s="100"/>
      <c r="LDN11" s="100"/>
      <c r="LDO11" s="100"/>
      <c r="LDP11" s="100"/>
      <c r="LDQ11" s="100"/>
      <c r="LDR11" s="100"/>
      <c r="LDS11" s="100"/>
      <c r="LDT11" s="100"/>
      <c r="LDU11" s="100"/>
      <c r="LDV11" s="100"/>
      <c r="LDW11" s="100"/>
      <c r="LDX11" s="100"/>
      <c r="LDY11" s="100"/>
      <c r="LDZ11" s="100"/>
      <c r="LEA11" s="100"/>
      <c r="LEB11" s="100"/>
      <c r="LEC11" s="100"/>
      <c r="LED11" s="100"/>
      <c r="LEE11" s="100"/>
      <c r="LEF11" s="100"/>
      <c r="LEG11" s="100"/>
      <c r="LEH11" s="100"/>
      <c r="LEI11" s="100"/>
      <c r="LEJ11" s="100"/>
      <c r="LEK11" s="100"/>
      <c r="LEL11" s="100"/>
      <c r="LEM11" s="100"/>
      <c r="LEN11" s="100"/>
      <c r="LEO11" s="100"/>
      <c r="LEP11" s="100"/>
      <c r="LEQ11" s="100"/>
      <c r="LER11" s="100"/>
      <c r="LES11" s="100"/>
      <c r="LET11" s="100"/>
      <c r="LEU11" s="100"/>
      <c r="LEV11" s="100"/>
      <c r="LEW11" s="100"/>
      <c r="LEX11" s="100"/>
      <c r="LEY11" s="100"/>
      <c r="LEZ11" s="100"/>
      <c r="LFA11" s="100"/>
      <c r="LFB11" s="100"/>
      <c r="LFC11" s="100"/>
      <c r="LFD11" s="100"/>
      <c r="LFE11" s="100"/>
      <c r="LFF11" s="100"/>
      <c r="LFG11" s="100"/>
      <c r="LFH11" s="100"/>
      <c r="LFI11" s="100"/>
      <c r="LFJ11" s="100"/>
      <c r="LFK11" s="100"/>
      <c r="LFL11" s="100"/>
      <c r="LFM11" s="100"/>
      <c r="LFN11" s="100"/>
      <c r="LFO11" s="100"/>
      <c r="LFP11" s="100"/>
      <c r="LFQ11" s="100"/>
      <c r="LFR11" s="100"/>
      <c r="LFS11" s="100"/>
      <c r="LFT11" s="100"/>
      <c r="LFU11" s="100"/>
      <c r="LFV11" s="100"/>
      <c r="LFW11" s="100"/>
      <c r="LFX11" s="100"/>
      <c r="LFY11" s="100"/>
      <c r="LFZ11" s="100"/>
      <c r="LGA11" s="100"/>
      <c r="LGB11" s="100"/>
      <c r="LGC11" s="100"/>
      <c r="LGD11" s="100"/>
      <c r="LGE11" s="100"/>
      <c r="LGF11" s="100"/>
      <c r="LGG11" s="100"/>
      <c r="LGH11" s="100"/>
      <c r="LGI11" s="100"/>
      <c r="LGJ11" s="100"/>
      <c r="LGK11" s="100"/>
      <c r="LGL11" s="100"/>
      <c r="LGM11" s="100"/>
      <c r="LGN11" s="100"/>
      <c r="LGO11" s="100"/>
      <c r="LGP11" s="100"/>
      <c r="LGQ11" s="100"/>
      <c r="LGR11" s="100"/>
      <c r="LGS11" s="100"/>
      <c r="LGT11" s="100"/>
      <c r="LGU11" s="100"/>
      <c r="LGV11" s="100"/>
      <c r="LGW11" s="100"/>
      <c r="LGX11" s="100"/>
      <c r="LGY11" s="100"/>
      <c r="LGZ11" s="100"/>
      <c r="LHA11" s="100"/>
      <c r="LHB11" s="100"/>
      <c r="LHC11" s="100"/>
      <c r="LHD11" s="100"/>
      <c r="LHE11" s="100"/>
      <c r="LHF11" s="100"/>
      <c r="LHG11" s="100"/>
      <c r="LHH11" s="100"/>
      <c r="LHI11" s="100"/>
      <c r="LHJ11" s="100"/>
      <c r="LHK11" s="100"/>
      <c r="LHL11" s="100"/>
      <c r="LHM11" s="100"/>
      <c r="LHN11" s="100"/>
      <c r="LHO11" s="100"/>
      <c r="LHP11" s="100"/>
      <c r="LHQ11" s="100"/>
      <c r="LHR11" s="100"/>
      <c r="LHS11" s="100"/>
      <c r="LHT11" s="100"/>
      <c r="LHU11" s="100"/>
      <c r="LHV11" s="100"/>
      <c r="LHW11" s="100"/>
      <c r="LHX11" s="100"/>
      <c r="LHY11" s="100"/>
      <c r="LHZ11" s="100"/>
      <c r="LIA11" s="100"/>
      <c r="LIB11" s="100"/>
      <c r="LIC11" s="100"/>
      <c r="LID11" s="100"/>
      <c r="LIE11" s="100"/>
      <c r="LIF11" s="100"/>
      <c r="LIG11" s="100"/>
      <c r="LIH11" s="100"/>
      <c r="LII11" s="100"/>
      <c r="LIJ11" s="100"/>
      <c r="LIK11" s="100"/>
      <c r="LIL11" s="100"/>
      <c r="LIM11" s="100"/>
      <c r="LIN11" s="100"/>
      <c r="LIO11" s="100"/>
      <c r="LIP11" s="100"/>
      <c r="LIQ11" s="100"/>
      <c r="LIR11" s="100"/>
      <c r="LIS11" s="100"/>
      <c r="LIT11" s="100"/>
      <c r="LIU11" s="100"/>
      <c r="LIV11" s="100"/>
      <c r="LIW11" s="100"/>
      <c r="LIX11" s="100"/>
      <c r="LIY11" s="100"/>
      <c r="LIZ11" s="100"/>
      <c r="LJA11" s="100"/>
      <c r="LJB11" s="100"/>
      <c r="LJC11" s="100"/>
      <c r="LJD11" s="100"/>
      <c r="LJE11" s="100"/>
      <c r="LJF11" s="100"/>
      <c r="LJG11" s="100"/>
      <c r="LJH11" s="100"/>
      <c r="LJI11" s="100"/>
      <c r="LJJ11" s="100"/>
      <c r="LJK11" s="100"/>
      <c r="LJL11" s="100"/>
      <c r="LJM11" s="100"/>
      <c r="LJN11" s="100"/>
      <c r="LJO11" s="100"/>
      <c r="LJP11" s="100"/>
      <c r="LJQ11" s="100"/>
      <c r="LJR11" s="100"/>
      <c r="LJS11" s="100"/>
      <c r="LJT11" s="100"/>
      <c r="LJU11" s="100"/>
      <c r="LJV11" s="100"/>
      <c r="LJW11" s="100"/>
      <c r="LJX11" s="100"/>
      <c r="LJY11" s="100"/>
      <c r="LJZ11" s="100"/>
      <c r="LKA11" s="100"/>
      <c r="LKB11" s="100"/>
      <c r="LKC11" s="100"/>
      <c r="LKD11" s="100"/>
      <c r="LKE11" s="100"/>
      <c r="LKF11" s="100"/>
      <c r="LKG11" s="100"/>
      <c r="LKH11" s="100"/>
      <c r="LKI11" s="100"/>
      <c r="LKJ11" s="100"/>
      <c r="LKK11" s="100"/>
      <c r="LKL11" s="100"/>
      <c r="LKM11" s="100"/>
      <c r="LKN11" s="100"/>
      <c r="LKO11" s="100"/>
      <c r="LKP11" s="100"/>
      <c r="LKQ11" s="100"/>
      <c r="LKR11" s="100"/>
      <c r="LKS11" s="100"/>
      <c r="LKT11" s="100"/>
      <c r="LKU11" s="100"/>
      <c r="LKV11" s="100"/>
      <c r="LKW11" s="100"/>
      <c r="LKX11" s="100"/>
      <c r="LKY11" s="100"/>
      <c r="LKZ11" s="100"/>
      <c r="LLA11" s="100"/>
      <c r="LLB11" s="100"/>
      <c r="LLC11" s="100"/>
      <c r="LLD11" s="100"/>
      <c r="LLE11" s="100"/>
      <c r="LLF11" s="100"/>
      <c r="LLG11" s="100"/>
      <c r="LLH11" s="100"/>
      <c r="LLI11" s="100"/>
      <c r="LLJ11" s="100"/>
      <c r="LLK11" s="100"/>
      <c r="LLL11" s="100"/>
      <c r="LLM11" s="100"/>
      <c r="LLN11" s="100"/>
      <c r="LLO11" s="100"/>
      <c r="LLP11" s="100"/>
      <c r="LLQ11" s="100"/>
      <c r="LLR11" s="100"/>
      <c r="LLS11" s="100"/>
      <c r="LLT11" s="100"/>
      <c r="LLU11" s="100"/>
      <c r="LLV11" s="100"/>
      <c r="LLW11" s="100"/>
      <c r="LLX11" s="100"/>
      <c r="LLY11" s="100"/>
      <c r="LLZ11" s="100"/>
      <c r="LMA11" s="100"/>
      <c r="LMB11" s="100"/>
      <c r="LMC11" s="100"/>
      <c r="LMD11" s="100"/>
      <c r="LME11" s="100"/>
      <c r="LMF11" s="100"/>
      <c r="LMG11" s="100"/>
      <c r="LMH11" s="100"/>
      <c r="LMI11" s="100"/>
      <c r="LMJ11" s="100"/>
      <c r="LMK11" s="100"/>
      <c r="LML11" s="100"/>
      <c r="LMM11" s="100"/>
      <c r="LMN11" s="100"/>
      <c r="LMO11" s="100"/>
      <c r="LMP11" s="100"/>
      <c r="LMQ11" s="100"/>
      <c r="LMR11" s="100"/>
      <c r="LMS11" s="100"/>
      <c r="LMT11" s="100"/>
      <c r="LMU11" s="100"/>
      <c r="LMV11" s="100"/>
      <c r="LMW11" s="100"/>
      <c r="LMX11" s="100"/>
      <c r="LMY11" s="100"/>
      <c r="LMZ11" s="100"/>
      <c r="LNA11" s="100"/>
      <c r="LNB11" s="100"/>
      <c r="LNC11" s="100"/>
      <c r="LND11" s="100"/>
      <c r="LNE11" s="100"/>
      <c r="LNF11" s="100"/>
      <c r="LNG11" s="100"/>
      <c r="LNH11" s="100"/>
      <c r="LNI11" s="100"/>
      <c r="LNJ11" s="100"/>
      <c r="LNK11" s="100"/>
      <c r="LNL11" s="100"/>
      <c r="LNM11" s="100"/>
      <c r="LNN11" s="100"/>
      <c r="LNO11" s="100"/>
      <c r="LNP11" s="100"/>
      <c r="LNQ11" s="100"/>
      <c r="LNR11" s="100"/>
      <c r="LNS11" s="100"/>
      <c r="LNT11" s="100"/>
      <c r="LNU11" s="100"/>
      <c r="LNV11" s="100"/>
      <c r="LNW11" s="100"/>
      <c r="LNX11" s="100"/>
      <c r="LNY11" s="100"/>
      <c r="LNZ11" s="100"/>
      <c r="LOA11" s="100"/>
      <c r="LOB11" s="100"/>
      <c r="LOC11" s="100"/>
      <c r="LOD11" s="100"/>
      <c r="LOE11" s="100"/>
      <c r="LOF11" s="100"/>
      <c r="LOG11" s="100"/>
      <c r="LOH11" s="100"/>
      <c r="LOI11" s="100"/>
      <c r="LOJ11" s="100"/>
      <c r="LOK11" s="100"/>
      <c r="LOL11" s="100"/>
      <c r="LOM11" s="100"/>
      <c r="LON11" s="100"/>
      <c r="LOO11" s="100"/>
      <c r="LOP11" s="100"/>
      <c r="LOQ11" s="100"/>
      <c r="LOR11" s="100"/>
      <c r="LOS11" s="100"/>
      <c r="LOT11" s="100"/>
      <c r="LOU11" s="100"/>
      <c r="LOV11" s="100"/>
      <c r="LOW11" s="100"/>
      <c r="LOX11" s="100"/>
      <c r="LOY11" s="100"/>
      <c r="LOZ11" s="100"/>
      <c r="LPA11" s="100"/>
      <c r="LPB11" s="100"/>
      <c r="LPC11" s="100"/>
      <c r="LPD11" s="100"/>
      <c r="LPE11" s="100"/>
      <c r="LPF11" s="100"/>
      <c r="LPG11" s="100"/>
      <c r="LPH11" s="100"/>
      <c r="LPI11" s="100"/>
      <c r="LPJ11" s="100"/>
      <c r="LPK11" s="100"/>
      <c r="LPL11" s="100"/>
      <c r="LPM11" s="100"/>
      <c r="LPN11" s="100"/>
      <c r="LPO11" s="100"/>
      <c r="LPP11" s="100"/>
      <c r="LPQ11" s="100"/>
      <c r="LPR11" s="100"/>
      <c r="LPS11" s="100"/>
      <c r="LPT11" s="100"/>
      <c r="LPU11" s="100"/>
      <c r="LPV11" s="100"/>
      <c r="LPW11" s="100"/>
      <c r="LPX11" s="100"/>
      <c r="LPY11" s="100"/>
      <c r="LPZ11" s="100"/>
      <c r="LQA11" s="100"/>
      <c r="LQB11" s="100"/>
      <c r="LQC11" s="100"/>
      <c r="LQD11" s="100"/>
      <c r="LQE11" s="100"/>
      <c r="LQF11" s="100"/>
      <c r="LQG11" s="100"/>
      <c r="LQH11" s="100"/>
      <c r="LQI11" s="100"/>
      <c r="LQJ11" s="100"/>
      <c r="LQK11" s="100"/>
      <c r="LQL11" s="100"/>
      <c r="LQM11" s="100"/>
      <c r="LQN11" s="100"/>
      <c r="LQO11" s="100"/>
      <c r="LQP11" s="100"/>
      <c r="LQQ11" s="100"/>
      <c r="LQR11" s="100"/>
      <c r="LQS11" s="100"/>
      <c r="LQT11" s="100"/>
      <c r="LQU11" s="100"/>
      <c r="LQV11" s="100"/>
      <c r="LQW11" s="100"/>
      <c r="LQX11" s="100"/>
      <c r="LQY11" s="100"/>
      <c r="LQZ11" s="100"/>
      <c r="LRA11" s="100"/>
      <c r="LRB11" s="100"/>
      <c r="LRC11" s="100"/>
      <c r="LRD11" s="100"/>
      <c r="LRE11" s="100"/>
      <c r="LRF11" s="100"/>
      <c r="LRG11" s="100"/>
      <c r="LRH11" s="100"/>
      <c r="LRI11" s="100"/>
      <c r="LRJ11" s="100"/>
      <c r="LRK11" s="100"/>
      <c r="LRL11" s="100"/>
      <c r="LRM11" s="100"/>
      <c r="LRN11" s="100"/>
      <c r="LRO11" s="100"/>
      <c r="LRP11" s="100"/>
      <c r="LRQ11" s="100"/>
      <c r="LRR11" s="100"/>
      <c r="LRS11" s="100"/>
      <c r="LRT11" s="100"/>
      <c r="LRU11" s="100"/>
      <c r="LRV11" s="100"/>
      <c r="LRW11" s="100"/>
      <c r="LRX11" s="100"/>
      <c r="LRY11" s="100"/>
      <c r="LRZ11" s="100"/>
      <c r="LSA11" s="100"/>
      <c r="LSB11" s="100"/>
      <c r="LSC11" s="100"/>
      <c r="LSD11" s="100"/>
      <c r="LSE11" s="100"/>
      <c r="LSF11" s="100"/>
      <c r="LSG11" s="100"/>
      <c r="LSH11" s="100"/>
      <c r="LSI11" s="100"/>
      <c r="LSJ11" s="100"/>
      <c r="LSK11" s="100"/>
      <c r="LSL11" s="100"/>
      <c r="LSM11" s="100"/>
      <c r="LSN11" s="100"/>
      <c r="LSO11" s="100"/>
      <c r="LSP11" s="100"/>
      <c r="LSQ11" s="100"/>
      <c r="LSR11" s="100"/>
      <c r="LSS11" s="100"/>
      <c r="LST11" s="100"/>
      <c r="LSU11" s="100"/>
      <c r="LSV11" s="100"/>
      <c r="LSW11" s="100"/>
      <c r="LSX11" s="100"/>
      <c r="LSY11" s="100"/>
      <c r="LSZ11" s="100"/>
      <c r="LTA11" s="100"/>
      <c r="LTB11" s="100"/>
      <c r="LTC11" s="100"/>
      <c r="LTD11" s="100"/>
      <c r="LTE11" s="100"/>
      <c r="LTF11" s="100"/>
      <c r="LTG11" s="100"/>
      <c r="LTH11" s="100"/>
      <c r="LTI11" s="100"/>
      <c r="LTJ11" s="100"/>
      <c r="LTK11" s="100"/>
      <c r="LTL11" s="100"/>
      <c r="LTM11" s="100"/>
      <c r="LTN11" s="100"/>
      <c r="LTO11" s="100"/>
      <c r="LTP11" s="100"/>
      <c r="LTQ11" s="100"/>
      <c r="LTR11" s="100"/>
      <c r="LTS11" s="100"/>
      <c r="LTT11" s="100"/>
      <c r="LTU11" s="100"/>
      <c r="LTV11" s="100"/>
      <c r="LTW11" s="100"/>
      <c r="LTX11" s="100"/>
      <c r="LTY11" s="100"/>
      <c r="LTZ11" s="100"/>
      <c r="LUA11" s="100"/>
      <c r="LUB11" s="100"/>
      <c r="LUC11" s="100"/>
      <c r="LUD11" s="100"/>
      <c r="LUE11" s="100"/>
      <c r="LUF11" s="100"/>
      <c r="LUG11" s="100"/>
      <c r="LUH11" s="100"/>
      <c r="LUI11" s="100"/>
      <c r="LUJ11" s="100"/>
      <c r="LUK11" s="100"/>
      <c r="LUL11" s="100"/>
      <c r="LUM11" s="100"/>
      <c r="LUN11" s="100"/>
      <c r="LUO11" s="100"/>
      <c r="LUP11" s="100"/>
      <c r="LUQ11" s="100"/>
      <c r="LUR11" s="100"/>
      <c r="LUS11" s="100"/>
      <c r="LUT11" s="100"/>
      <c r="LUU11" s="100"/>
      <c r="LUV11" s="100"/>
      <c r="LUW11" s="100"/>
      <c r="LUX11" s="100"/>
      <c r="LUY11" s="100"/>
      <c r="LUZ11" s="100"/>
      <c r="LVA11" s="100"/>
      <c r="LVB11" s="100"/>
      <c r="LVC11" s="100"/>
      <c r="LVD11" s="100"/>
      <c r="LVE11" s="100"/>
      <c r="LVF11" s="100"/>
      <c r="LVG11" s="100"/>
      <c r="LVH11" s="100"/>
      <c r="LVI11" s="100"/>
      <c r="LVJ11" s="100"/>
      <c r="LVK11" s="100"/>
      <c r="LVL11" s="100"/>
      <c r="LVM11" s="100"/>
      <c r="LVN11" s="100"/>
      <c r="LVO11" s="100"/>
      <c r="LVP11" s="100"/>
      <c r="LVQ11" s="100"/>
      <c r="LVR11" s="100"/>
      <c r="LVS11" s="100"/>
      <c r="LVT11" s="100"/>
      <c r="LVU11" s="100"/>
      <c r="LVV11" s="100"/>
      <c r="LVW11" s="100"/>
      <c r="LVX11" s="100"/>
      <c r="LVY11" s="100"/>
      <c r="LVZ11" s="100"/>
      <c r="LWA11" s="100"/>
      <c r="LWB11" s="100"/>
      <c r="LWC11" s="100"/>
      <c r="LWD11" s="100"/>
      <c r="LWE11" s="100"/>
      <c r="LWF11" s="100"/>
      <c r="LWG11" s="100"/>
      <c r="LWH11" s="100"/>
      <c r="LWI11" s="100"/>
      <c r="LWJ11" s="100"/>
      <c r="LWK11" s="100"/>
      <c r="LWL11" s="100"/>
      <c r="LWM11" s="100"/>
      <c r="LWN11" s="100"/>
      <c r="LWO11" s="100"/>
      <c r="LWP11" s="100"/>
      <c r="LWQ11" s="100"/>
      <c r="LWR11" s="100"/>
      <c r="LWS11" s="100"/>
      <c r="LWT11" s="100"/>
      <c r="LWU11" s="100"/>
      <c r="LWV11" s="100"/>
      <c r="LWW11" s="100"/>
      <c r="LWX11" s="100"/>
      <c r="LWY11" s="100"/>
      <c r="LWZ11" s="100"/>
      <c r="LXA11" s="100"/>
      <c r="LXB11" s="100"/>
      <c r="LXC11" s="100"/>
      <c r="LXD11" s="100"/>
      <c r="LXE11" s="100"/>
      <c r="LXF11" s="100"/>
      <c r="LXG11" s="100"/>
      <c r="LXH11" s="100"/>
      <c r="LXI11" s="100"/>
      <c r="LXJ11" s="100"/>
      <c r="LXK11" s="100"/>
      <c r="LXL11" s="100"/>
      <c r="LXM11" s="100"/>
      <c r="LXN11" s="100"/>
      <c r="LXO11" s="100"/>
      <c r="LXP11" s="100"/>
      <c r="LXQ11" s="100"/>
      <c r="LXR11" s="100"/>
      <c r="LXS11" s="100"/>
      <c r="LXT11" s="100"/>
      <c r="LXU11" s="100"/>
      <c r="LXV11" s="100"/>
      <c r="LXW11" s="100"/>
      <c r="LXX11" s="100"/>
      <c r="LXY11" s="100"/>
      <c r="LXZ11" s="100"/>
      <c r="LYA11" s="100"/>
      <c r="LYB11" s="100"/>
      <c r="LYC11" s="100"/>
      <c r="LYD11" s="100"/>
      <c r="LYE11" s="100"/>
      <c r="LYF11" s="100"/>
      <c r="LYG11" s="100"/>
      <c r="LYH11" s="100"/>
      <c r="LYI11" s="100"/>
      <c r="LYJ11" s="100"/>
      <c r="LYK11" s="100"/>
      <c r="LYL11" s="100"/>
      <c r="LYM11" s="100"/>
      <c r="LYN11" s="100"/>
      <c r="LYO11" s="100"/>
      <c r="LYP11" s="100"/>
      <c r="LYQ11" s="100"/>
      <c r="LYR11" s="100"/>
      <c r="LYS11" s="100"/>
      <c r="LYT11" s="100"/>
      <c r="LYU11" s="100"/>
      <c r="LYV11" s="100"/>
      <c r="LYW11" s="100"/>
      <c r="LYX11" s="100"/>
      <c r="LYY11" s="100"/>
      <c r="LYZ11" s="100"/>
      <c r="LZA11" s="100"/>
      <c r="LZB11" s="100"/>
      <c r="LZC11" s="100"/>
      <c r="LZD11" s="100"/>
      <c r="LZE11" s="100"/>
      <c r="LZF11" s="100"/>
      <c r="LZG11" s="100"/>
      <c r="LZH11" s="100"/>
      <c r="LZI11" s="100"/>
      <c r="LZJ11" s="100"/>
      <c r="LZK11" s="100"/>
      <c r="LZL11" s="100"/>
      <c r="LZM11" s="100"/>
      <c r="LZN11" s="100"/>
      <c r="LZO11" s="100"/>
      <c r="LZP11" s="100"/>
      <c r="LZQ11" s="100"/>
      <c r="LZR11" s="100"/>
      <c r="LZS11" s="100"/>
      <c r="LZT11" s="100"/>
      <c r="LZU11" s="100"/>
      <c r="LZV11" s="100"/>
      <c r="LZW11" s="100"/>
      <c r="LZX11" s="100"/>
      <c r="LZY11" s="100"/>
      <c r="LZZ11" s="100"/>
      <c r="MAA11" s="100"/>
      <c r="MAB11" s="100"/>
      <c r="MAC11" s="100"/>
      <c r="MAD11" s="100"/>
      <c r="MAE11" s="100"/>
      <c r="MAF11" s="100"/>
      <c r="MAG11" s="100"/>
      <c r="MAH11" s="100"/>
      <c r="MAI11" s="100"/>
      <c r="MAJ11" s="100"/>
      <c r="MAK11" s="100"/>
      <c r="MAL11" s="100"/>
      <c r="MAM11" s="100"/>
      <c r="MAN11" s="100"/>
      <c r="MAO11" s="100"/>
      <c r="MAP11" s="100"/>
      <c r="MAQ11" s="100"/>
      <c r="MAR11" s="100"/>
      <c r="MAS11" s="100"/>
      <c r="MAT11" s="100"/>
      <c r="MAU11" s="100"/>
      <c r="MAV11" s="100"/>
      <c r="MAW11" s="100"/>
      <c r="MAX11" s="100"/>
      <c r="MAY11" s="100"/>
      <c r="MAZ11" s="100"/>
      <c r="MBA11" s="100"/>
      <c r="MBB11" s="100"/>
      <c r="MBC11" s="100"/>
      <c r="MBD11" s="100"/>
      <c r="MBE11" s="100"/>
      <c r="MBF11" s="100"/>
      <c r="MBG11" s="100"/>
      <c r="MBH11" s="100"/>
      <c r="MBI11" s="100"/>
      <c r="MBJ11" s="100"/>
      <c r="MBK11" s="100"/>
      <c r="MBL11" s="100"/>
      <c r="MBM11" s="100"/>
      <c r="MBN11" s="100"/>
      <c r="MBO11" s="100"/>
      <c r="MBP11" s="100"/>
      <c r="MBQ11" s="100"/>
      <c r="MBR11" s="100"/>
      <c r="MBS11" s="100"/>
      <c r="MBT11" s="100"/>
      <c r="MBU11" s="100"/>
      <c r="MBV11" s="100"/>
      <c r="MBW11" s="100"/>
      <c r="MBX11" s="100"/>
      <c r="MBY11" s="100"/>
      <c r="MBZ11" s="100"/>
      <c r="MCA11" s="100"/>
      <c r="MCB11" s="100"/>
      <c r="MCC11" s="100"/>
      <c r="MCD11" s="100"/>
      <c r="MCE11" s="100"/>
      <c r="MCF11" s="100"/>
      <c r="MCG11" s="100"/>
      <c r="MCH11" s="100"/>
      <c r="MCI11" s="100"/>
      <c r="MCJ11" s="100"/>
      <c r="MCK11" s="100"/>
      <c r="MCL11" s="100"/>
      <c r="MCM11" s="100"/>
      <c r="MCN11" s="100"/>
      <c r="MCO11" s="100"/>
      <c r="MCP11" s="100"/>
      <c r="MCQ11" s="100"/>
      <c r="MCR11" s="100"/>
      <c r="MCS11" s="100"/>
      <c r="MCT11" s="100"/>
      <c r="MCU11" s="100"/>
      <c r="MCV11" s="100"/>
      <c r="MCW11" s="100"/>
      <c r="MCX11" s="100"/>
      <c r="MCY11" s="100"/>
      <c r="MCZ11" s="100"/>
      <c r="MDA11" s="100"/>
      <c r="MDB11" s="100"/>
      <c r="MDC11" s="100"/>
      <c r="MDD11" s="100"/>
      <c r="MDE11" s="100"/>
      <c r="MDF11" s="100"/>
      <c r="MDG11" s="100"/>
      <c r="MDH11" s="100"/>
      <c r="MDI11" s="100"/>
      <c r="MDJ11" s="100"/>
      <c r="MDK11" s="100"/>
      <c r="MDL11" s="100"/>
      <c r="MDM11" s="100"/>
      <c r="MDN11" s="100"/>
      <c r="MDO11" s="100"/>
      <c r="MDP11" s="100"/>
      <c r="MDQ11" s="100"/>
      <c r="MDR11" s="100"/>
      <c r="MDS11" s="100"/>
      <c r="MDT11" s="100"/>
      <c r="MDU11" s="100"/>
      <c r="MDV11" s="100"/>
      <c r="MDW11" s="100"/>
      <c r="MDX11" s="100"/>
      <c r="MDY11" s="100"/>
      <c r="MDZ11" s="100"/>
      <c r="MEA11" s="100"/>
      <c r="MEB11" s="100"/>
      <c r="MEC11" s="100"/>
      <c r="MED11" s="100"/>
      <c r="MEE11" s="100"/>
      <c r="MEF11" s="100"/>
      <c r="MEG11" s="100"/>
      <c r="MEH11" s="100"/>
      <c r="MEI11" s="100"/>
      <c r="MEJ11" s="100"/>
      <c r="MEK11" s="100"/>
      <c r="MEL11" s="100"/>
      <c r="MEM11" s="100"/>
      <c r="MEN11" s="100"/>
      <c r="MEO11" s="100"/>
      <c r="MEP11" s="100"/>
      <c r="MEQ11" s="100"/>
      <c r="MER11" s="100"/>
      <c r="MES11" s="100"/>
      <c r="MET11" s="100"/>
      <c r="MEU11" s="100"/>
      <c r="MEV11" s="100"/>
      <c r="MEW11" s="100"/>
      <c r="MEX11" s="100"/>
      <c r="MEY11" s="100"/>
      <c r="MEZ11" s="100"/>
      <c r="MFA11" s="100"/>
      <c r="MFB11" s="100"/>
      <c r="MFC11" s="100"/>
      <c r="MFD11" s="100"/>
      <c r="MFE11" s="100"/>
      <c r="MFF11" s="100"/>
      <c r="MFG11" s="100"/>
      <c r="MFH11" s="100"/>
      <c r="MFI11" s="100"/>
      <c r="MFJ11" s="100"/>
      <c r="MFK11" s="100"/>
      <c r="MFL11" s="100"/>
      <c r="MFM11" s="100"/>
      <c r="MFN11" s="100"/>
      <c r="MFO11" s="100"/>
      <c r="MFP11" s="100"/>
      <c r="MFQ11" s="100"/>
      <c r="MFR11" s="100"/>
      <c r="MFS11" s="100"/>
      <c r="MFT11" s="100"/>
      <c r="MFU11" s="100"/>
      <c r="MFV11" s="100"/>
      <c r="MFW11" s="100"/>
      <c r="MFX11" s="100"/>
      <c r="MFY11" s="100"/>
      <c r="MFZ11" s="100"/>
      <c r="MGA11" s="100"/>
      <c r="MGB11" s="100"/>
      <c r="MGC11" s="100"/>
      <c r="MGD11" s="100"/>
      <c r="MGE11" s="100"/>
      <c r="MGF11" s="100"/>
      <c r="MGG11" s="100"/>
      <c r="MGH11" s="100"/>
      <c r="MGI11" s="100"/>
      <c r="MGJ11" s="100"/>
      <c r="MGK11" s="100"/>
      <c r="MGL11" s="100"/>
      <c r="MGM11" s="100"/>
      <c r="MGN11" s="100"/>
      <c r="MGO11" s="100"/>
      <c r="MGP11" s="100"/>
      <c r="MGQ11" s="100"/>
      <c r="MGR11" s="100"/>
      <c r="MGS11" s="100"/>
      <c r="MGT11" s="100"/>
      <c r="MGU11" s="100"/>
      <c r="MGV11" s="100"/>
      <c r="MGW11" s="100"/>
      <c r="MGX11" s="100"/>
      <c r="MGY11" s="100"/>
      <c r="MGZ11" s="100"/>
      <c r="MHA11" s="100"/>
      <c r="MHB11" s="100"/>
      <c r="MHC11" s="100"/>
      <c r="MHD11" s="100"/>
      <c r="MHE11" s="100"/>
      <c r="MHF11" s="100"/>
      <c r="MHG11" s="100"/>
      <c r="MHH11" s="100"/>
      <c r="MHI11" s="100"/>
      <c r="MHJ11" s="100"/>
      <c r="MHK11" s="100"/>
      <c r="MHL11" s="100"/>
      <c r="MHM11" s="100"/>
      <c r="MHN11" s="100"/>
      <c r="MHO11" s="100"/>
      <c r="MHP11" s="100"/>
      <c r="MHQ11" s="100"/>
      <c r="MHR11" s="100"/>
      <c r="MHS11" s="100"/>
      <c r="MHT11" s="100"/>
      <c r="MHU11" s="100"/>
      <c r="MHV11" s="100"/>
      <c r="MHW11" s="100"/>
      <c r="MHX11" s="100"/>
      <c r="MHY11" s="100"/>
      <c r="MHZ11" s="100"/>
      <c r="MIA11" s="100"/>
      <c r="MIB11" s="100"/>
      <c r="MIC11" s="100"/>
      <c r="MID11" s="100"/>
      <c r="MIE11" s="100"/>
      <c r="MIF11" s="100"/>
      <c r="MIG11" s="100"/>
      <c r="MIH11" s="100"/>
      <c r="MII11" s="100"/>
      <c r="MIJ11" s="100"/>
      <c r="MIK11" s="100"/>
      <c r="MIL11" s="100"/>
      <c r="MIM11" s="100"/>
      <c r="MIN11" s="100"/>
      <c r="MIO11" s="100"/>
      <c r="MIP11" s="100"/>
      <c r="MIQ11" s="100"/>
      <c r="MIR11" s="100"/>
      <c r="MIS11" s="100"/>
      <c r="MIT11" s="100"/>
      <c r="MIU11" s="100"/>
      <c r="MIV11" s="100"/>
      <c r="MIW11" s="100"/>
      <c r="MIX11" s="100"/>
      <c r="MIY11" s="100"/>
      <c r="MIZ11" s="100"/>
      <c r="MJA11" s="100"/>
      <c r="MJB11" s="100"/>
      <c r="MJC11" s="100"/>
      <c r="MJD11" s="100"/>
      <c r="MJE11" s="100"/>
      <c r="MJF11" s="100"/>
      <c r="MJG11" s="100"/>
      <c r="MJH11" s="100"/>
      <c r="MJI11" s="100"/>
      <c r="MJJ11" s="100"/>
      <c r="MJK11" s="100"/>
      <c r="MJL11" s="100"/>
      <c r="MJM11" s="100"/>
      <c r="MJN11" s="100"/>
      <c r="MJO11" s="100"/>
      <c r="MJP11" s="100"/>
      <c r="MJQ11" s="100"/>
      <c r="MJR11" s="100"/>
      <c r="MJS11" s="100"/>
      <c r="MJT11" s="100"/>
      <c r="MJU11" s="100"/>
      <c r="MJV11" s="100"/>
      <c r="MJW11" s="100"/>
      <c r="MJX11" s="100"/>
      <c r="MJY11" s="100"/>
      <c r="MJZ11" s="100"/>
      <c r="MKA11" s="100"/>
      <c r="MKB11" s="100"/>
      <c r="MKC11" s="100"/>
      <c r="MKD11" s="100"/>
      <c r="MKE11" s="100"/>
      <c r="MKF11" s="100"/>
      <c r="MKG11" s="100"/>
      <c r="MKH11" s="100"/>
      <c r="MKI11" s="100"/>
      <c r="MKJ11" s="100"/>
      <c r="MKK11" s="100"/>
      <c r="MKL11" s="100"/>
      <c r="MKM11" s="100"/>
      <c r="MKN11" s="100"/>
      <c r="MKO11" s="100"/>
      <c r="MKP11" s="100"/>
      <c r="MKQ11" s="100"/>
      <c r="MKR11" s="100"/>
      <c r="MKS11" s="100"/>
      <c r="MKT11" s="100"/>
      <c r="MKU11" s="100"/>
      <c r="MKV11" s="100"/>
      <c r="MKW11" s="100"/>
      <c r="MKX11" s="100"/>
      <c r="MKY11" s="100"/>
      <c r="MKZ11" s="100"/>
      <c r="MLA11" s="100"/>
      <c r="MLB11" s="100"/>
      <c r="MLC11" s="100"/>
      <c r="MLD11" s="100"/>
      <c r="MLE11" s="100"/>
      <c r="MLF11" s="100"/>
      <c r="MLG11" s="100"/>
      <c r="MLH11" s="100"/>
      <c r="MLI11" s="100"/>
      <c r="MLJ11" s="100"/>
      <c r="MLK11" s="100"/>
      <c r="MLL11" s="100"/>
      <c r="MLM11" s="100"/>
      <c r="MLN11" s="100"/>
      <c r="MLO11" s="100"/>
      <c r="MLP11" s="100"/>
      <c r="MLQ11" s="100"/>
      <c r="MLR11" s="100"/>
      <c r="MLS11" s="100"/>
      <c r="MLT11" s="100"/>
      <c r="MLU11" s="100"/>
      <c r="MLV11" s="100"/>
      <c r="MLW11" s="100"/>
      <c r="MLX11" s="100"/>
      <c r="MLY11" s="100"/>
      <c r="MLZ11" s="100"/>
      <c r="MMA11" s="100"/>
      <c r="MMB11" s="100"/>
      <c r="MMC11" s="100"/>
      <c r="MMD11" s="100"/>
      <c r="MME11" s="100"/>
      <c r="MMF11" s="100"/>
      <c r="MMG11" s="100"/>
      <c r="MMH11" s="100"/>
      <c r="MMI11" s="100"/>
      <c r="MMJ11" s="100"/>
      <c r="MMK11" s="100"/>
      <c r="MML11" s="100"/>
      <c r="MMM11" s="100"/>
      <c r="MMN11" s="100"/>
      <c r="MMO11" s="100"/>
      <c r="MMP11" s="100"/>
      <c r="MMQ11" s="100"/>
      <c r="MMR11" s="100"/>
      <c r="MMS11" s="100"/>
      <c r="MMT11" s="100"/>
      <c r="MMU11" s="100"/>
      <c r="MMV11" s="100"/>
      <c r="MMW11" s="100"/>
      <c r="MMX11" s="100"/>
      <c r="MMY11" s="100"/>
      <c r="MMZ11" s="100"/>
      <c r="MNA11" s="100"/>
      <c r="MNB11" s="100"/>
      <c r="MNC11" s="100"/>
      <c r="MND11" s="100"/>
      <c r="MNE11" s="100"/>
      <c r="MNF11" s="100"/>
      <c r="MNG11" s="100"/>
      <c r="MNH11" s="100"/>
      <c r="MNI11" s="100"/>
      <c r="MNJ11" s="100"/>
      <c r="MNK11" s="100"/>
      <c r="MNL11" s="100"/>
      <c r="MNM11" s="100"/>
      <c r="MNN11" s="100"/>
      <c r="MNO11" s="100"/>
      <c r="MNP11" s="100"/>
      <c r="MNQ11" s="100"/>
      <c r="MNR11" s="100"/>
      <c r="MNS11" s="100"/>
      <c r="MNT11" s="100"/>
      <c r="MNU11" s="100"/>
      <c r="MNV11" s="100"/>
      <c r="MNW11" s="100"/>
      <c r="MNX11" s="100"/>
      <c r="MNY11" s="100"/>
      <c r="MNZ11" s="100"/>
      <c r="MOA11" s="100"/>
      <c r="MOB11" s="100"/>
      <c r="MOC11" s="100"/>
      <c r="MOD11" s="100"/>
      <c r="MOE11" s="100"/>
      <c r="MOF11" s="100"/>
      <c r="MOG11" s="100"/>
      <c r="MOH11" s="100"/>
      <c r="MOI11" s="100"/>
      <c r="MOJ11" s="100"/>
      <c r="MOK11" s="100"/>
      <c r="MOL11" s="100"/>
      <c r="MOM11" s="100"/>
      <c r="MON11" s="100"/>
      <c r="MOO11" s="100"/>
      <c r="MOP11" s="100"/>
      <c r="MOQ11" s="100"/>
      <c r="MOR11" s="100"/>
      <c r="MOS11" s="100"/>
      <c r="MOT11" s="100"/>
      <c r="MOU11" s="100"/>
      <c r="MOV11" s="100"/>
      <c r="MOW11" s="100"/>
      <c r="MOX11" s="100"/>
      <c r="MOY11" s="100"/>
      <c r="MOZ11" s="100"/>
      <c r="MPA11" s="100"/>
      <c r="MPB11" s="100"/>
      <c r="MPC11" s="100"/>
      <c r="MPD11" s="100"/>
      <c r="MPE11" s="100"/>
      <c r="MPF11" s="100"/>
      <c r="MPG11" s="100"/>
      <c r="MPH11" s="100"/>
      <c r="MPI11" s="100"/>
      <c r="MPJ11" s="100"/>
      <c r="MPK11" s="100"/>
      <c r="MPL11" s="100"/>
      <c r="MPM11" s="100"/>
      <c r="MPN11" s="100"/>
      <c r="MPO11" s="100"/>
      <c r="MPP11" s="100"/>
      <c r="MPQ11" s="100"/>
      <c r="MPR11" s="100"/>
      <c r="MPS11" s="100"/>
      <c r="MPT11" s="100"/>
      <c r="MPU11" s="100"/>
      <c r="MPV11" s="100"/>
      <c r="MPW11" s="100"/>
      <c r="MPX11" s="100"/>
      <c r="MPY11" s="100"/>
      <c r="MPZ11" s="100"/>
      <c r="MQA11" s="100"/>
      <c r="MQB11" s="100"/>
      <c r="MQC11" s="100"/>
      <c r="MQD11" s="100"/>
      <c r="MQE11" s="100"/>
      <c r="MQF11" s="100"/>
      <c r="MQG11" s="100"/>
      <c r="MQH11" s="100"/>
      <c r="MQI11" s="100"/>
      <c r="MQJ11" s="100"/>
      <c r="MQK11" s="100"/>
      <c r="MQL11" s="100"/>
      <c r="MQM11" s="100"/>
      <c r="MQN11" s="100"/>
      <c r="MQO11" s="100"/>
      <c r="MQP11" s="100"/>
      <c r="MQQ11" s="100"/>
      <c r="MQR11" s="100"/>
      <c r="MQS11" s="100"/>
      <c r="MQT11" s="100"/>
      <c r="MQU11" s="100"/>
      <c r="MQV11" s="100"/>
      <c r="MQW11" s="100"/>
      <c r="MQX11" s="100"/>
      <c r="MQY11" s="100"/>
      <c r="MQZ11" s="100"/>
      <c r="MRA11" s="100"/>
      <c r="MRB11" s="100"/>
      <c r="MRC11" s="100"/>
      <c r="MRD11" s="100"/>
      <c r="MRE11" s="100"/>
      <c r="MRF11" s="100"/>
      <c r="MRG11" s="100"/>
      <c r="MRH11" s="100"/>
      <c r="MRI11" s="100"/>
      <c r="MRJ11" s="100"/>
      <c r="MRK11" s="100"/>
      <c r="MRL11" s="100"/>
      <c r="MRM11" s="100"/>
      <c r="MRN11" s="100"/>
      <c r="MRO11" s="100"/>
      <c r="MRP11" s="100"/>
      <c r="MRQ11" s="100"/>
      <c r="MRR11" s="100"/>
      <c r="MRS11" s="100"/>
      <c r="MRT11" s="100"/>
      <c r="MRU11" s="100"/>
      <c r="MRV11" s="100"/>
      <c r="MRW11" s="100"/>
      <c r="MRX11" s="100"/>
      <c r="MRY11" s="100"/>
      <c r="MRZ11" s="100"/>
      <c r="MSA11" s="100"/>
      <c r="MSB11" s="100"/>
      <c r="MSC11" s="100"/>
      <c r="MSD11" s="100"/>
      <c r="MSE11" s="100"/>
      <c r="MSF11" s="100"/>
      <c r="MSG11" s="100"/>
      <c r="MSH11" s="100"/>
      <c r="MSI11" s="100"/>
      <c r="MSJ11" s="100"/>
      <c r="MSK11" s="100"/>
      <c r="MSL11" s="100"/>
      <c r="MSM11" s="100"/>
      <c r="MSN11" s="100"/>
      <c r="MSO11" s="100"/>
      <c r="MSP11" s="100"/>
      <c r="MSQ11" s="100"/>
      <c r="MSR11" s="100"/>
      <c r="MSS11" s="100"/>
      <c r="MST11" s="100"/>
      <c r="MSU11" s="100"/>
      <c r="MSV11" s="100"/>
      <c r="MSW11" s="100"/>
      <c r="MSX11" s="100"/>
      <c r="MSY11" s="100"/>
      <c r="MSZ11" s="100"/>
      <c r="MTA11" s="100"/>
      <c r="MTB11" s="100"/>
      <c r="MTC11" s="100"/>
      <c r="MTD11" s="100"/>
      <c r="MTE11" s="100"/>
      <c r="MTF11" s="100"/>
      <c r="MTG11" s="100"/>
      <c r="MTH11" s="100"/>
      <c r="MTI11" s="100"/>
      <c r="MTJ11" s="100"/>
      <c r="MTK11" s="100"/>
      <c r="MTL11" s="100"/>
      <c r="MTM11" s="100"/>
      <c r="MTN11" s="100"/>
      <c r="MTO11" s="100"/>
      <c r="MTP11" s="100"/>
      <c r="MTQ11" s="100"/>
      <c r="MTR11" s="100"/>
      <c r="MTS11" s="100"/>
      <c r="MTT11" s="100"/>
      <c r="MTU11" s="100"/>
      <c r="MTV11" s="100"/>
      <c r="MTW11" s="100"/>
      <c r="MTX11" s="100"/>
      <c r="MTY11" s="100"/>
      <c r="MTZ11" s="100"/>
      <c r="MUA11" s="100"/>
      <c r="MUB11" s="100"/>
      <c r="MUC11" s="100"/>
      <c r="MUD11" s="100"/>
      <c r="MUE11" s="100"/>
      <c r="MUF11" s="100"/>
      <c r="MUG11" s="100"/>
      <c r="MUH11" s="100"/>
      <c r="MUI11" s="100"/>
      <c r="MUJ11" s="100"/>
      <c r="MUK11" s="100"/>
      <c r="MUL11" s="100"/>
      <c r="MUM11" s="100"/>
      <c r="MUN11" s="100"/>
      <c r="MUO11" s="100"/>
      <c r="MUP11" s="100"/>
      <c r="MUQ11" s="100"/>
      <c r="MUR11" s="100"/>
      <c r="MUS11" s="100"/>
      <c r="MUT11" s="100"/>
      <c r="MUU11" s="100"/>
      <c r="MUV11" s="100"/>
      <c r="MUW11" s="100"/>
      <c r="MUX11" s="100"/>
      <c r="MUY11" s="100"/>
      <c r="MUZ11" s="100"/>
      <c r="MVA11" s="100"/>
      <c r="MVB11" s="100"/>
      <c r="MVC11" s="100"/>
      <c r="MVD11" s="100"/>
      <c r="MVE11" s="100"/>
      <c r="MVF11" s="100"/>
      <c r="MVG11" s="100"/>
      <c r="MVH11" s="100"/>
      <c r="MVI11" s="100"/>
      <c r="MVJ11" s="100"/>
      <c r="MVK11" s="100"/>
      <c r="MVL11" s="100"/>
      <c r="MVM11" s="100"/>
      <c r="MVN11" s="100"/>
      <c r="MVO11" s="100"/>
      <c r="MVP11" s="100"/>
      <c r="MVQ11" s="100"/>
      <c r="MVR11" s="100"/>
      <c r="MVS11" s="100"/>
      <c r="MVT11" s="100"/>
      <c r="MVU11" s="100"/>
      <c r="MVV11" s="100"/>
      <c r="MVW11" s="100"/>
      <c r="MVX11" s="100"/>
      <c r="MVY11" s="100"/>
      <c r="MVZ11" s="100"/>
      <c r="MWA11" s="100"/>
      <c r="MWB11" s="100"/>
      <c r="MWC11" s="100"/>
      <c r="MWD11" s="100"/>
      <c r="MWE11" s="100"/>
      <c r="MWF11" s="100"/>
      <c r="MWG11" s="100"/>
      <c r="MWH11" s="100"/>
      <c r="MWI11" s="100"/>
      <c r="MWJ11" s="100"/>
      <c r="MWK11" s="100"/>
      <c r="MWL11" s="100"/>
      <c r="MWM11" s="100"/>
      <c r="MWN11" s="100"/>
      <c r="MWO11" s="100"/>
      <c r="MWP11" s="100"/>
      <c r="MWQ11" s="100"/>
      <c r="MWR11" s="100"/>
      <c r="MWS11" s="100"/>
      <c r="MWT11" s="100"/>
      <c r="MWU11" s="100"/>
      <c r="MWV11" s="100"/>
      <c r="MWW11" s="100"/>
      <c r="MWX11" s="100"/>
      <c r="MWY11" s="100"/>
      <c r="MWZ11" s="100"/>
      <c r="MXA11" s="100"/>
      <c r="MXB11" s="100"/>
      <c r="MXC11" s="100"/>
      <c r="MXD11" s="100"/>
      <c r="MXE11" s="100"/>
      <c r="MXF11" s="100"/>
      <c r="MXG11" s="100"/>
      <c r="MXH11" s="100"/>
      <c r="MXI11" s="100"/>
      <c r="MXJ11" s="100"/>
      <c r="MXK11" s="100"/>
      <c r="MXL11" s="100"/>
      <c r="MXM11" s="100"/>
      <c r="MXN11" s="100"/>
      <c r="MXO11" s="100"/>
      <c r="MXP11" s="100"/>
      <c r="MXQ11" s="100"/>
      <c r="MXR11" s="100"/>
      <c r="MXS11" s="100"/>
      <c r="MXT11" s="100"/>
      <c r="MXU11" s="100"/>
      <c r="MXV11" s="100"/>
      <c r="MXW11" s="100"/>
      <c r="MXX11" s="100"/>
      <c r="MXY11" s="100"/>
      <c r="MXZ11" s="100"/>
      <c r="MYA11" s="100"/>
      <c r="MYB11" s="100"/>
      <c r="MYC11" s="100"/>
      <c r="MYD11" s="100"/>
      <c r="MYE11" s="100"/>
      <c r="MYF11" s="100"/>
      <c r="MYG11" s="100"/>
      <c r="MYH11" s="100"/>
      <c r="MYI11" s="100"/>
      <c r="MYJ11" s="100"/>
      <c r="MYK11" s="100"/>
      <c r="MYL11" s="100"/>
      <c r="MYM11" s="100"/>
      <c r="MYN11" s="100"/>
      <c r="MYO11" s="100"/>
      <c r="MYP11" s="100"/>
      <c r="MYQ11" s="100"/>
      <c r="MYR11" s="100"/>
      <c r="MYS11" s="100"/>
      <c r="MYT11" s="100"/>
      <c r="MYU11" s="100"/>
      <c r="MYV11" s="100"/>
      <c r="MYW11" s="100"/>
      <c r="MYX11" s="100"/>
      <c r="MYY11" s="100"/>
      <c r="MYZ11" s="100"/>
      <c r="MZA11" s="100"/>
      <c r="MZB11" s="100"/>
      <c r="MZC11" s="100"/>
      <c r="MZD11" s="100"/>
      <c r="MZE11" s="100"/>
      <c r="MZF11" s="100"/>
      <c r="MZG11" s="100"/>
      <c r="MZH11" s="100"/>
      <c r="MZI11" s="100"/>
      <c r="MZJ11" s="100"/>
      <c r="MZK11" s="100"/>
      <c r="MZL11" s="100"/>
      <c r="MZM11" s="100"/>
      <c r="MZN11" s="100"/>
      <c r="MZO11" s="100"/>
      <c r="MZP11" s="100"/>
      <c r="MZQ11" s="100"/>
      <c r="MZR11" s="100"/>
      <c r="MZS11" s="100"/>
      <c r="MZT11" s="100"/>
      <c r="MZU11" s="100"/>
      <c r="MZV11" s="100"/>
      <c r="MZW11" s="100"/>
      <c r="MZX11" s="100"/>
      <c r="MZY11" s="100"/>
      <c r="MZZ11" s="100"/>
      <c r="NAA11" s="100"/>
      <c r="NAB11" s="100"/>
      <c r="NAC11" s="100"/>
      <c r="NAD11" s="100"/>
      <c r="NAE11" s="100"/>
      <c r="NAF11" s="100"/>
      <c r="NAG11" s="100"/>
      <c r="NAH11" s="100"/>
      <c r="NAI11" s="100"/>
      <c r="NAJ11" s="100"/>
      <c r="NAK11" s="100"/>
      <c r="NAL11" s="100"/>
      <c r="NAM11" s="100"/>
      <c r="NAN11" s="100"/>
      <c r="NAO11" s="100"/>
      <c r="NAP11" s="100"/>
      <c r="NAQ11" s="100"/>
      <c r="NAR11" s="100"/>
      <c r="NAS11" s="100"/>
      <c r="NAT11" s="100"/>
      <c r="NAU11" s="100"/>
      <c r="NAV11" s="100"/>
      <c r="NAW11" s="100"/>
      <c r="NAX11" s="100"/>
      <c r="NAY11" s="100"/>
      <c r="NAZ11" s="100"/>
      <c r="NBA11" s="100"/>
      <c r="NBB11" s="100"/>
      <c r="NBC11" s="100"/>
      <c r="NBD11" s="100"/>
      <c r="NBE11" s="100"/>
      <c r="NBF11" s="100"/>
      <c r="NBG11" s="100"/>
      <c r="NBH11" s="100"/>
      <c r="NBI11" s="100"/>
      <c r="NBJ11" s="100"/>
      <c r="NBK11" s="100"/>
      <c r="NBL11" s="100"/>
      <c r="NBM11" s="100"/>
      <c r="NBN11" s="100"/>
      <c r="NBO11" s="100"/>
      <c r="NBP11" s="100"/>
      <c r="NBQ11" s="100"/>
      <c r="NBR11" s="100"/>
      <c r="NBS11" s="100"/>
      <c r="NBT11" s="100"/>
      <c r="NBU11" s="100"/>
      <c r="NBV11" s="100"/>
      <c r="NBW11" s="100"/>
      <c r="NBX11" s="100"/>
      <c r="NBY11" s="100"/>
      <c r="NBZ11" s="100"/>
      <c r="NCA11" s="100"/>
      <c r="NCB11" s="100"/>
      <c r="NCC11" s="100"/>
      <c r="NCD11" s="100"/>
      <c r="NCE11" s="100"/>
      <c r="NCF11" s="100"/>
      <c r="NCG11" s="100"/>
      <c r="NCH11" s="100"/>
      <c r="NCI11" s="100"/>
      <c r="NCJ11" s="100"/>
      <c r="NCK11" s="100"/>
      <c r="NCL11" s="100"/>
      <c r="NCM11" s="100"/>
      <c r="NCN11" s="100"/>
      <c r="NCO11" s="100"/>
      <c r="NCP11" s="100"/>
      <c r="NCQ11" s="100"/>
      <c r="NCR11" s="100"/>
      <c r="NCS11" s="100"/>
      <c r="NCT11" s="100"/>
      <c r="NCU11" s="100"/>
      <c r="NCV11" s="100"/>
      <c r="NCW11" s="100"/>
      <c r="NCX11" s="100"/>
      <c r="NCY11" s="100"/>
      <c r="NCZ11" s="100"/>
      <c r="NDA11" s="100"/>
      <c r="NDB11" s="100"/>
      <c r="NDC11" s="100"/>
      <c r="NDD11" s="100"/>
      <c r="NDE11" s="100"/>
      <c r="NDF11" s="100"/>
      <c r="NDG11" s="100"/>
      <c r="NDH11" s="100"/>
      <c r="NDI11" s="100"/>
      <c r="NDJ11" s="100"/>
      <c r="NDK11" s="100"/>
      <c r="NDL11" s="100"/>
      <c r="NDM11" s="100"/>
      <c r="NDN11" s="100"/>
      <c r="NDO11" s="100"/>
      <c r="NDP11" s="100"/>
      <c r="NDQ11" s="100"/>
      <c r="NDR11" s="100"/>
      <c r="NDS11" s="100"/>
      <c r="NDT11" s="100"/>
      <c r="NDU11" s="100"/>
      <c r="NDV11" s="100"/>
      <c r="NDW11" s="100"/>
      <c r="NDX11" s="100"/>
      <c r="NDY11" s="100"/>
      <c r="NDZ11" s="100"/>
      <c r="NEA11" s="100"/>
      <c r="NEB11" s="100"/>
      <c r="NEC11" s="100"/>
      <c r="NED11" s="100"/>
      <c r="NEE11" s="100"/>
      <c r="NEF11" s="100"/>
      <c r="NEG11" s="100"/>
      <c r="NEH11" s="100"/>
      <c r="NEI11" s="100"/>
      <c r="NEJ11" s="100"/>
      <c r="NEK11" s="100"/>
      <c r="NEL11" s="100"/>
      <c r="NEM11" s="100"/>
      <c r="NEN11" s="100"/>
      <c r="NEO11" s="100"/>
      <c r="NEP11" s="100"/>
      <c r="NEQ11" s="100"/>
      <c r="NER11" s="100"/>
      <c r="NES11" s="100"/>
      <c r="NET11" s="100"/>
      <c r="NEU11" s="100"/>
      <c r="NEV11" s="100"/>
      <c r="NEW11" s="100"/>
      <c r="NEX11" s="100"/>
      <c r="NEY11" s="100"/>
      <c r="NEZ11" s="100"/>
      <c r="NFA11" s="100"/>
      <c r="NFB11" s="100"/>
      <c r="NFC11" s="100"/>
      <c r="NFD11" s="100"/>
      <c r="NFE11" s="100"/>
      <c r="NFF11" s="100"/>
      <c r="NFG11" s="100"/>
      <c r="NFH11" s="100"/>
      <c r="NFI11" s="100"/>
      <c r="NFJ11" s="100"/>
      <c r="NFK11" s="100"/>
      <c r="NFL11" s="100"/>
      <c r="NFM11" s="100"/>
      <c r="NFN11" s="100"/>
      <c r="NFO11" s="100"/>
      <c r="NFP11" s="100"/>
      <c r="NFQ11" s="100"/>
      <c r="NFR11" s="100"/>
      <c r="NFS11" s="100"/>
      <c r="NFT11" s="100"/>
      <c r="NFU11" s="100"/>
      <c r="NFV11" s="100"/>
      <c r="NFW11" s="100"/>
      <c r="NFX11" s="100"/>
      <c r="NFY11" s="100"/>
      <c r="NFZ11" s="100"/>
      <c r="NGA11" s="100"/>
      <c r="NGB11" s="100"/>
      <c r="NGC11" s="100"/>
      <c r="NGD11" s="100"/>
      <c r="NGE11" s="100"/>
      <c r="NGF11" s="100"/>
      <c r="NGG11" s="100"/>
      <c r="NGH11" s="100"/>
      <c r="NGI11" s="100"/>
      <c r="NGJ11" s="100"/>
      <c r="NGK11" s="100"/>
      <c r="NGL11" s="100"/>
      <c r="NGM11" s="100"/>
      <c r="NGN11" s="100"/>
      <c r="NGO11" s="100"/>
      <c r="NGP11" s="100"/>
      <c r="NGQ11" s="100"/>
      <c r="NGR11" s="100"/>
      <c r="NGS11" s="100"/>
      <c r="NGT11" s="100"/>
      <c r="NGU11" s="100"/>
      <c r="NGV11" s="100"/>
      <c r="NGW11" s="100"/>
      <c r="NGX11" s="100"/>
      <c r="NGY11" s="100"/>
      <c r="NGZ11" s="100"/>
      <c r="NHA11" s="100"/>
      <c r="NHB11" s="100"/>
      <c r="NHC11" s="100"/>
      <c r="NHD11" s="100"/>
      <c r="NHE11" s="100"/>
      <c r="NHF11" s="100"/>
      <c r="NHG11" s="100"/>
      <c r="NHH11" s="100"/>
      <c r="NHI11" s="100"/>
      <c r="NHJ11" s="100"/>
      <c r="NHK11" s="100"/>
      <c r="NHL11" s="100"/>
      <c r="NHM11" s="100"/>
      <c r="NHN11" s="100"/>
      <c r="NHO11" s="100"/>
      <c r="NHP11" s="100"/>
      <c r="NHQ11" s="100"/>
      <c r="NHR11" s="100"/>
      <c r="NHS11" s="100"/>
      <c r="NHT11" s="100"/>
      <c r="NHU11" s="100"/>
      <c r="NHV11" s="100"/>
      <c r="NHW11" s="100"/>
      <c r="NHX11" s="100"/>
      <c r="NHY11" s="100"/>
      <c r="NHZ11" s="100"/>
      <c r="NIA11" s="100"/>
      <c r="NIB11" s="100"/>
      <c r="NIC11" s="100"/>
      <c r="NID11" s="100"/>
      <c r="NIE11" s="100"/>
      <c r="NIF11" s="100"/>
      <c r="NIG11" s="100"/>
      <c r="NIH11" s="100"/>
      <c r="NII11" s="100"/>
      <c r="NIJ11" s="100"/>
      <c r="NIK11" s="100"/>
      <c r="NIL11" s="100"/>
      <c r="NIM11" s="100"/>
      <c r="NIN11" s="100"/>
      <c r="NIO11" s="100"/>
      <c r="NIP11" s="100"/>
      <c r="NIQ11" s="100"/>
      <c r="NIR11" s="100"/>
      <c r="NIS11" s="100"/>
      <c r="NIT11" s="100"/>
      <c r="NIU11" s="100"/>
      <c r="NIV11" s="100"/>
      <c r="NIW11" s="100"/>
      <c r="NIX11" s="100"/>
      <c r="NIY11" s="100"/>
      <c r="NIZ11" s="100"/>
      <c r="NJA11" s="100"/>
      <c r="NJB11" s="100"/>
      <c r="NJC11" s="100"/>
      <c r="NJD11" s="100"/>
      <c r="NJE11" s="100"/>
      <c r="NJF11" s="100"/>
      <c r="NJG11" s="100"/>
      <c r="NJH11" s="100"/>
      <c r="NJI11" s="100"/>
      <c r="NJJ11" s="100"/>
      <c r="NJK11" s="100"/>
      <c r="NJL11" s="100"/>
      <c r="NJM11" s="100"/>
      <c r="NJN11" s="100"/>
      <c r="NJO11" s="100"/>
      <c r="NJP11" s="100"/>
      <c r="NJQ11" s="100"/>
      <c r="NJR11" s="100"/>
      <c r="NJS11" s="100"/>
      <c r="NJT11" s="100"/>
      <c r="NJU11" s="100"/>
      <c r="NJV11" s="100"/>
      <c r="NJW11" s="100"/>
      <c r="NJX11" s="100"/>
      <c r="NJY11" s="100"/>
      <c r="NJZ11" s="100"/>
      <c r="NKA11" s="100"/>
      <c r="NKB11" s="100"/>
      <c r="NKC11" s="100"/>
      <c r="NKD11" s="100"/>
      <c r="NKE11" s="100"/>
      <c r="NKF11" s="100"/>
      <c r="NKG11" s="100"/>
      <c r="NKH11" s="100"/>
      <c r="NKI11" s="100"/>
      <c r="NKJ11" s="100"/>
      <c r="NKK11" s="100"/>
      <c r="NKL11" s="100"/>
      <c r="NKM11" s="100"/>
      <c r="NKN11" s="100"/>
      <c r="NKO11" s="100"/>
      <c r="NKP11" s="100"/>
      <c r="NKQ11" s="100"/>
      <c r="NKR11" s="100"/>
      <c r="NKS11" s="100"/>
      <c r="NKT11" s="100"/>
      <c r="NKU11" s="100"/>
      <c r="NKV11" s="100"/>
      <c r="NKW11" s="100"/>
      <c r="NKX11" s="100"/>
      <c r="NKY11" s="100"/>
      <c r="NKZ11" s="100"/>
      <c r="NLA11" s="100"/>
      <c r="NLB11" s="100"/>
      <c r="NLC11" s="100"/>
      <c r="NLD11" s="100"/>
      <c r="NLE11" s="100"/>
      <c r="NLF11" s="100"/>
      <c r="NLG11" s="100"/>
      <c r="NLH11" s="100"/>
      <c r="NLI11" s="100"/>
      <c r="NLJ11" s="100"/>
      <c r="NLK11" s="100"/>
      <c r="NLL11" s="100"/>
      <c r="NLM11" s="100"/>
      <c r="NLN11" s="100"/>
      <c r="NLO11" s="100"/>
      <c r="NLP11" s="100"/>
      <c r="NLQ11" s="100"/>
      <c r="NLR11" s="100"/>
      <c r="NLS11" s="100"/>
      <c r="NLT11" s="100"/>
      <c r="NLU11" s="100"/>
      <c r="NLV11" s="100"/>
      <c r="NLW11" s="100"/>
      <c r="NLX11" s="100"/>
      <c r="NLY11" s="100"/>
      <c r="NLZ11" s="100"/>
      <c r="NMA11" s="100"/>
      <c r="NMB11" s="100"/>
      <c r="NMC11" s="100"/>
      <c r="NMD11" s="100"/>
      <c r="NME11" s="100"/>
      <c r="NMF11" s="100"/>
      <c r="NMG11" s="100"/>
      <c r="NMH11" s="100"/>
      <c r="NMI11" s="100"/>
      <c r="NMJ11" s="100"/>
      <c r="NMK11" s="100"/>
      <c r="NML11" s="100"/>
      <c r="NMM11" s="100"/>
      <c r="NMN11" s="100"/>
      <c r="NMO11" s="100"/>
      <c r="NMP11" s="100"/>
      <c r="NMQ11" s="100"/>
      <c r="NMR11" s="100"/>
      <c r="NMS11" s="100"/>
      <c r="NMT11" s="100"/>
      <c r="NMU11" s="100"/>
      <c r="NMV11" s="100"/>
      <c r="NMW11" s="100"/>
      <c r="NMX11" s="100"/>
      <c r="NMY11" s="100"/>
      <c r="NMZ11" s="100"/>
      <c r="NNA11" s="100"/>
      <c r="NNB11" s="100"/>
      <c r="NNC11" s="100"/>
      <c r="NND11" s="100"/>
      <c r="NNE11" s="100"/>
      <c r="NNF11" s="100"/>
      <c r="NNG11" s="100"/>
      <c r="NNH11" s="100"/>
      <c r="NNI11" s="100"/>
      <c r="NNJ11" s="100"/>
      <c r="NNK11" s="100"/>
      <c r="NNL11" s="100"/>
      <c r="NNM11" s="100"/>
      <c r="NNN11" s="100"/>
      <c r="NNO11" s="100"/>
      <c r="NNP11" s="100"/>
      <c r="NNQ11" s="100"/>
      <c r="NNR11" s="100"/>
      <c r="NNS11" s="100"/>
      <c r="NNT11" s="100"/>
      <c r="NNU11" s="100"/>
      <c r="NNV11" s="100"/>
      <c r="NNW11" s="100"/>
      <c r="NNX11" s="100"/>
      <c r="NNY11" s="100"/>
      <c r="NNZ11" s="100"/>
      <c r="NOA11" s="100"/>
      <c r="NOB11" s="100"/>
      <c r="NOC11" s="100"/>
      <c r="NOD11" s="100"/>
      <c r="NOE11" s="100"/>
      <c r="NOF11" s="100"/>
      <c r="NOG11" s="100"/>
      <c r="NOH11" s="100"/>
      <c r="NOI11" s="100"/>
      <c r="NOJ11" s="100"/>
      <c r="NOK11" s="100"/>
      <c r="NOL11" s="100"/>
      <c r="NOM11" s="100"/>
      <c r="NON11" s="100"/>
      <c r="NOO11" s="100"/>
      <c r="NOP11" s="100"/>
      <c r="NOQ11" s="100"/>
      <c r="NOR11" s="100"/>
      <c r="NOS11" s="100"/>
      <c r="NOT11" s="100"/>
      <c r="NOU11" s="100"/>
      <c r="NOV11" s="100"/>
      <c r="NOW11" s="100"/>
      <c r="NOX11" s="100"/>
      <c r="NOY11" s="100"/>
      <c r="NOZ11" s="100"/>
      <c r="NPA11" s="100"/>
      <c r="NPB11" s="100"/>
      <c r="NPC11" s="100"/>
      <c r="NPD11" s="100"/>
      <c r="NPE11" s="100"/>
      <c r="NPF11" s="100"/>
      <c r="NPG11" s="100"/>
      <c r="NPH11" s="100"/>
      <c r="NPI11" s="100"/>
      <c r="NPJ11" s="100"/>
      <c r="NPK11" s="100"/>
      <c r="NPL11" s="100"/>
      <c r="NPM11" s="100"/>
      <c r="NPN11" s="100"/>
      <c r="NPO11" s="100"/>
      <c r="NPP11" s="100"/>
      <c r="NPQ11" s="100"/>
      <c r="NPR11" s="100"/>
      <c r="NPS11" s="100"/>
      <c r="NPT11" s="100"/>
      <c r="NPU11" s="100"/>
      <c r="NPV11" s="100"/>
      <c r="NPW11" s="100"/>
      <c r="NPX11" s="100"/>
      <c r="NPY11" s="100"/>
      <c r="NPZ11" s="100"/>
      <c r="NQA11" s="100"/>
      <c r="NQB11" s="100"/>
      <c r="NQC11" s="100"/>
      <c r="NQD11" s="100"/>
      <c r="NQE11" s="100"/>
      <c r="NQF11" s="100"/>
      <c r="NQG11" s="100"/>
      <c r="NQH11" s="100"/>
      <c r="NQI11" s="100"/>
      <c r="NQJ11" s="100"/>
      <c r="NQK11" s="100"/>
      <c r="NQL11" s="100"/>
      <c r="NQM11" s="100"/>
      <c r="NQN11" s="100"/>
      <c r="NQO11" s="100"/>
      <c r="NQP11" s="100"/>
      <c r="NQQ11" s="100"/>
      <c r="NQR11" s="100"/>
      <c r="NQS11" s="100"/>
      <c r="NQT11" s="100"/>
      <c r="NQU11" s="100"/>
      <c r="NQV11" s="100"/>
      <c r="NQW11" s="100"/>
      <c r="NQX11" s="100"/>
      <c r="NQY11" s="100"/>
      <c r="NQZ11" s="100"/>
      <c r="NRA11" s="100"/>
      <c r="NRB11" s="100"/>
      <c r="NRC11" s="100"/>
      <c r="NRD11" s="100"/>
      <c r="NRE11" s="100"/>
      <c r="NRF11" s="100"/>
      <c r="NRG11" s="100"/>
      <c r="NRH11" s="100"/>
      <c r="NRI11" s="100"/>
      <c r="NRJ11" s="100"/>
      <c r="NRK11" s="100"/>
      <c r="NRL11" s="100"/>
      <c r="NRM11" s="100"/>
      <c r="NRN11" s="100"/>
      <c r="NRO11" s="100"/>
      <c r="NRP11" s="100"/>
      <c r="NRQ11" s="100"/>
      <c r="NRR11" s="100"/>
      <c r="NRS11" s="100"/>
      <c r="NRT11" s="100"/>
      <c r="NRU11" s="100"/>
      <c r="NRV11" s="100"/>
      <c r="NRW11" s="100"/>
      <c r="NRX11" s="100"/>
      <c r="NRY11" s="100"/>
      <c r="NRZ11" s="100"/>
      <c r="NSA11" s="100"/>
      <c r="NSB11" s="100"/>
      <c r="NSC11" s="100"/>
      <c r="NSD11" s="100"/>
      <c r="NSE11" s="100"/>
      <c r="NSF11" s="100"/>
      <c r="NSG11" s="100"/>
      <c r="NSH11" s="100"/>
      <c r="NSI11" s="100"/>
      <c r="NSJ11" s="100"/>
      <c r="NSK11" s="100"/>
      <c r="NSL11" s="100"/>
      <c r="NSM11" s="100"/>
      <c r="NSN11" s="100"/>
      <c r="NSO11" s="100"/>
      <c r="NSP11" s="100"/>
      <c r="NSQ11" s="100"/>
      <c r="NSR11" s="100"/>
      <c r="NSS11" s="100"/>
      <c r="NST11" s="100"/>
      <c r="NSU11" s="100"/>
      <c r="NSV11" s="100"/>
      <c r="NSW11" s="100"/>
      <c r="NSX11" s="100"/>
      <c r="NSY11" s="100"/>
      <c r="NSZ11" s="100"/>
      <c r="NTA11" s="100"/>
      <c r="NTB11" s="100"/>
      <c r="NTC11" s="100"/>
      <c r="NTD11" s="100"/>
      <c r="NTE11" s="100"/>
      <c r="NTF11" s="100"/>
      <c r="NTG11" s="100"/>
      <c r="NTH11" s="100"/>
      <c r="NTI11" s="100"/>
      <c r="NTJ11" s="100"/>
      <c r="NTK11" s="100"/>
      <c r="NTL11" s="100"/>
      <c r="NTM11" s="100"/>
      <c r="NTN11" s="100"/>
      <c r="NTO11" s="100"/>
      <c r="NTP11" s="100"/>
      <c r="NTQ11" s="100"/>
      <c r="NTR11" s="100"/>
      <c r="NTS11" s="100"/>
      <c r="NTT11" s="100"/>
      <c r="NTU11" s="100"/>
      <c r="NTV11" s="100"/>
      <c r="NTW11" s="100"/>
      <c r="NTX11" s="100"/>
      <c r="NTY11" s="100"/>
      <c r="NTZ11" s="100"/>
      <c r="NUA11" s="100"/>
      <c r="NUB11" s="100"/>
      <c r="NUC11" s="100"/>
      <c r="NUD11" s="100"/>
      <c r="NUE11" s="100"/>
      <c r="NUF11" s="100"/>
      <c r="NUG11" s="100"/>
      <c r="NUH11" s="100"/>
      <c r="NUI11" s="100"/>
      <c r="NUJ11" s="100"/>
      <c r="NUK11" s="100"/>
      <c r="NUL11" s="100"/>
      <c r="NUM11" s="100"/>
      <c r="NUN11" s="100"/>
      <c r="NUO11" s="100"/>
      <c r="NUP11" s="100"/>
      <c r="NUQ11" s="100"/>
      <c r="NUR11" s="100"/>
      <c r="NUS11" s="100"/>
      <c r="NUT11" s="100"/>
      <c r="NUU11" s="100"/>
      <c r="NUV11" s="100"/>
      <c r="NUW11" s="100"/>
      <c r="NUX11" s="100"/>
      <c r="NUY11" s="100"/>
      <c r="NUZ11" s="100"/>
      <c r="NVA11" s="100"/>
      <c r="NVB11" s="100"/>
      <c r="NVC11" s="100"/>
      <c r="NVD11" s="100"/>
      <c r="NVE11" s="100"/>
      <c r="NVF11" s="100"/>
      <c r="NVG11" s="100"/>
      <c r="NVH11" s="100"/>
      <c r="NVI11" s="100"/>
      <c r="NVJ11" s="100"/>
      <c r="NVK11" s="100"/>
      <c r="NVL11" s="100"/>
      <c r="NVM11" s="100"/>
      <c r="NVN11" s="100"/>
      <c r="NVO11" s="100"/>
      <c r="NVP11" s="100"/>
      <c r="NVQ11" s="100"/>
      <c r="NVR11" s="100"/>
      <c r="NVS11" s="100"/>
      <c r="NVT11" s="100"/>
      <c r="NVU11" s="100"/>
      <c r="NVV11" s="100"/>
      <c r="NVW11" s="100"/>
      <c r="NVX11" s="100"/>
      <c r="NVY11" s="100"/>
      <c r="NVZ11" s="100"/>
      <c r="NWA11" s="100"/>
      <c r="NWB11" s="100"/>
      <c r="NWC11" s="100"/>
      <c r="NWD11" s="100"/>
      <c r="NWE11" s="100"/>
      <c r="NWF11" s="100"/>
      <c r="NWG11" s="100"/>
      <c r="NWH11" s="100"/>
      <c r="NWI11" s="100"/>
      <c r="NWJ11" s="100"/>
      <c r="NWK11" s="100"/>
      <c r="NWL11" s="100"/>
      <c r="NWM11" s="100"/>
      <c r="NWN11" s="100"/>
      <c r="NWO11" s="100"/>
      <c r="NWP11" s="100"/>
      <c r="NWQ11" s="100"/>
      <c r="NWR11" s="100"/>
      <c r="NWS11" s="100"/>
      <c r="NWT11" s="100"/>
      <c r="NWU11" s="100"/>
      <c r="NWV11" s="100"/>
      <c r="NWW11" s="100"/>
      <c r="NWX11" s="100"/>
      <c r="NWY11" s="100"/>
      <c r="NWZ11" s="100"/>
      <c r="NXA11" s="100"/>
      <c r="NXB11" s="100"/>
      <c r="NXC11" s="100"/>
      <c r="NXD11" s="100"/>
      <c r="NXE11" s="100"/>
      <c r="NXF11" s="100"/>
      <c r="NXG11" s="100"/>
      <c r="NXH11" s="100"/>
      <c r="NXI11" s="100"/>
      <c r="NXJ11" s="100"/>
      <c r="NXK11" s="100"/>
      <c r="NXL11" s="100"/>
      <c r="NXM11" s="100"/>
      <c r="NXN11" s="100"/>
      <c r="NXO11" s="100"/>
      <c r="NXP11" s="100"/>
      <c r="NXQ11" s="100"/>
      <c r="NXR11" s="100"/>
      <c r="NXS11" s="100"/>
      <c r="NXT11" s="100"/>
      <c r="NXU11" s="100"/>
      <c r="NXV11" s="100"/>
      <c r="NXW11" s="100"/>
      <c r="NXX11" s="100"/>
      <c r="NXY11" s="100"/>
      <c r="NXZ11" s="100"/>
      <c r="NYA11" s="100"/>
      <c r="NYB11" s="100"/>
      <c r="NYC11" s="100"/>
      <c r="NYD11" s="100"/>
      <c r="NYE11" s="100"/>
      <c r="NYF11" s="100"/>
      <c r="NYG11" s="100"/>
      <c r="NYH11" s="100"/>
      <c r="NYI11" s="100"/>
      <c r="NYJ11" s="100"/>
      <c r="NYK11" s="100"/>
      <c r="NYL11" s="100"/>
      <c r="NYM11" s="100"/>
      <c r="NYN11" s="100"/>
      <c r="NYO11" s="100"/>
      <c r="NYP11" s="100"/>
      <c r="NYQ11" s="100"/>
      <c r="NYR11" s="100"/>
      <c r="NYS11" s="100"/>
      <c r="NYT11" s="100"/>
      <c r="NYU11" s="100"/>
      <c r="NYV11" s="100"/>
      <c r="NYW11" s="100"/>
      <c r="NYX11" s="100"/>
      <c r="NYY11" s="100"/>
      <c r="NYZ11" s="100"/>
      <c r="NZA11" s="100"/>
      <c r="NZB11" s="100"/>
      <c r="NZC11" s="100"/>
      <c r="NZD11" s="100"/>
      <c r="NZE11" s="100"/>
      <c r="NZF11" s="100"/>
      <c r="NZG11" s="100"/>
      <c r="NZH11" s="100"/>
      <c r="NZI11" s="100"/>
      <c r="NZJ11" s="100"/>
      <c r="NZK11" s="100"/>
      <c r="NZL11" s="100"/>
      <c r="NZM11" s="100"/>
      <c r="NZN11" s="100"/>
      <c r="NZO11" s="100"/>
      <c r="NZP11" s="100"/>
      <c r="NZQ11" s="100"/>
      <c r="NZR11" s="100"/>
      <c r="NZS11" s="100"/>
      <c r="NZT11" s="100"/>
      <c r="NZU11" s="100"/>
      <c r="NZV11" s="100"/>
      <c r="NZW11" s="100"/>
      <c r="NZX11" s="100"/>
      <c r="NZY11" s="100"/>
      <c r="NZZ11" s="100"/>
      <c r="OAA11" s="100"/>
      <c r="OAB11" s="100"/>
      <c r="OAC11" s="100"/>
      <c r="OAD11" s="100"/>
      <c r="OAE11" s="100"/>
      <c r="OAF11" s="100"/>
      <c r="OAG11" s="100"/>
      <c r="OAH11" s="100"/>
      <c r="OAI11" s="100"/>
      <c r="OAJ11" s="100"/>
      <c r="OAK11" s="100"/>
      <c r="OAL11" s="100"/>
      <c r="OAM11" s="100"/>
      <c r="OAN11" s="100"/>
      <c r="OAO11" s="100"/>
      <c r="OAP11" s="100"/>
      <c r="OAQ11" s="100"/>
      <c r="OAR11" s="100"/>
      <c r="OAS11" s="100"/>
      <c r="OAT11" s="100"/>
      <c r="OAU11" s="100"/>
      <c r="OAV11" s="100"/>
      <c r="OAW11" s="100"/>
      <c r="OAX11" s="100"/>
      <c r="OAY11" s="100"/>
      <c r="OAZ11" s="100"/>
      <c r="OBA11" s="100"/>
      <c r="OBB11" s="100"/>
      <c r="OBC11" s="100"/>
      <c r="OBD11" s="100"/>
      <c r="OBE11" s="100"/>
      <c r="OBF11" s="100"/>
      <c r="OBG11" s="100"/>
      <c r="OBH11" s="100"/>
      <c r="OBI11" s="100"/>
      <c r="OBJ11" s="100"/>
      <c r="OBK11" s="100"/>
      <c r="OBL11" s="100"/>
      <c r="OBM11" s="100"/>
      <c r="OBN11" s="100"/>
      <c r="OBO11" s="100"/>
      <c r="OBP11" s="100"/>
      <c r="OBQ11" s="100"/>
      <c r="OBR11" s="100"/>
      <c r="OBS11" s="100"/>
      <c r="OBT11" s="100"/>
      <c r="OBU11" s="100"/>
      <c r="OBV11" s="100"/>
      <c r="OBW11" s="100"/>
      <c r="OBX11" s="100"/>
      <c r="OBY11" s="100"/>
      <c r="OBZ11" s="100"/>
      <c r="OCA11" s="100"/>
      <c r="OCB11" s="100"/>
      <c r="OCC11" s="100"/>
      <c r="OCD11" s="100"/>
      <c r="OCE11" s="100"/>
      <c r="OCF11" s="100"/>
      <c r="OCG11" s="100"/>
      <c r="OCH11" s="100"/>
      <c r="OCI11" s="100"/>
      <c r="OCJ11" s="100"/>
      <c r="OCK11" s="100"/>
      <c r="OCL11" s="100"/>
      <c r="OCM11" s="100"/>
      <c r="OCN11" s="100"/>
      <c r="OCO11" s="100"/>
      <c r="OCP11" s="100"/>
      <c r="OCQ11" s="100"/>
      <c r="OCR11" s="100"/>
      <c r="OCS11" s="100"/>
      <c r="OCT11" s="100"/>
      <c r="OCU11" s="100"/>
      <c r="OCV11" s="100"/>
      <c r="OCW11" s="100"/>
      <c r="OCX11" s="100"/>
      <c r="OCY11" s="100"/>
      <c r="OCZ11" s="100"/>
      <c r="ODA11" s="100"/>
      <c r="ODB11" s="100"/>
      <c r="ODC11" s="100"/>
      <c r="ODD11" s="100"/>
      <c r="ODE11" s="100"/>
      <c r="ODF11" s="100"/>
      <c r="ODG11" s="100"/>
      <c r="ODH11" s="100"/>
      <c r="ODI11" s="100"/>
      <c r="ODJ11" s="100"/>
      <c r="ODK11" s="100"/>
      <c r="ODL11" s="100"/>
      <c r="ODM11" s="100"/>
      <c r="ODN11" s="100"/>
      <c r="ODO11" s="100"/>
      <c r="ODP11" s="100"/>
      <c r="ODQ11" s="100"/>
      <c r="ODR11" s="100"/>
      <c r="ODS11" s="100"/>
      <c r="ODT11" s="100"/>
      <c r="ODU11" s="100"/>
      <c r="ODV11" s="100"/>
      <c r="ODW11" s="100"/>
      <c r="ODX11" s="100"/>
      <c r="ODY11" s="100"/>
      <c r="ODZ11" s="100"/>
      <c r="OEA11" s="100"/>
      <c r="OEB11" s="100"/>
      <c r="OEC11" s="100"/>
      <c r="OED11" s="100"/>
      <c r="OEE11" s="100"/>
      <c r="OEF11" s="100"/>
      <c r="OEG11" s="100"/>
      <c r="OEH11" s="100"/>
      <c r="OEI11" s="100"/>
      <c r="OEJ11" s="100"/>
      <c r="OEK11" s="100"/>
      <c r="OEL11" s="100"/>
      <c r="OEM11" s="100"/>
      <c r="OEN11" s="100"/>
      <c r="OEO11" s="100"/>
      <c r="OEP11" s="100"/>
      <c r="OEQ11" s="100"/>
      <c r="OER11" s="100"/>
      <c r="OES11" s="100"/>
      <c r="OET11" s="100"/>
      <c r="OEU11" s="100"/>
      <c r="OEV11" s="100"/>
      <c r="OEW11" s="100"/>
      <c r="OEX11" s="100"/>
      <c r="OEY11" s="100"/>
      <c r="OEZ11" s="100"/>
      <c r="OFA11" s="100"/>
      <c r="OFB11" s="100"/>
      <c r="OFC11" s="100"/>
      <c r="OFD11" s="100"/>
      <c r="OFE11" s="100"/>
      <c r="OFF11" s="100"/>
      <c r="OFG11" s="100"/>
      <c r="OFH11" s="100"/>
      <c r="OFI11" s="100"/>
      <c r="OFJ11" s="100"/>
      <c r="OFK11" s="100"/>
      <c r="OFL11" s="100"/>
      <c r="OFM11" s="100"/>
      <c r="OFN11" s="100"/>
      <c r="OFO11" s="100"/>
      <c r="OFP11" s="100"/>
      <c r="OFQ11" s="100"/>
      <c r="OFR11" s="100"/>
      <c r="OFS11" s="100"/>
      <c r="OFT11" s="100"/>
      <c r="OFU11" s="100"/>
      <c r="OFV11" s="100"/>
      <c r="OFW11" s="100"/>
      <c r="OFX11" s="100"/>
      <c r="OFY11" s="100"/>
      <c r="OFZ11" s="100"/>
      <c r="OGA11" s="100"/>
      <c r="OGB11" s="100"/>
      <c r="OGC11" s="100"/>
      <c r="OGD11" s="100"/>
      <c r="OGE11" s="100"/>
      <c r="OGF11" s="100"/>
      <c r="OGG11" s="100"/>
      <c r="OGH11" s="100"/>
      <c r="OGI11" s="100"/>
      <c r="OGJ11" s="100"/>
      <c r="OGK11" s="100"/>
      <c r="OGL11" s="100"/>
      <c r="OGM11" s="100"/>
      <c r="OGN11" s="100"/>
      <c r="OGO11" s="100"/>
      <c r="OGP11" s="100"/>
      <c r="OGQ11" s="100"/>
      <c r="OGR11" s="100"/>
      <c r="OGS11" s="100"/>
      <c r="OGT11" s="100"/>
      <c r="OGU11" s="100"/>
      <c r="OGV11" s="100"/>
      <c r="OGW11" s="100"/>
      <c r="OGX11" s="100"/>
      <c r="OGY11" s="100"/>
      <c r="OGZ11" s="100"/>
      <c r="OHA11" s="100"/>
      <c r="OHB11" s="100"/>
      <c r="OHC11" s="100"/>
      <c r="OHD11" s="100"/>
      <c r="OHE11" s="100"/>
      <c r="OHF11" s="100"/>
      <c r="OHG11" s="100"/>
      <c r="OHH11" s="100"/>
      <c r="OHI11" s="100"/>
      <c r="OHJ11" s="100"/>
      <c r="OHK11" s="100"/>
      <c r="OHL11" s="100"/>
      <c r="OHM11" s="100"/>
      <c r="OHN11" s="100"/>
      <c r="OHO11" s="100"/>
      <c r="OHP11" s="100"/>
      <c r="OHQ11" s="100"/>
      <c r="OHR11" s="100"/>
      <c r="OHS11" s="100"/>
      <c r="OHT11" s="100"/>
      <c r="OHU11" s="100"/>
      <c r="OHV11" s="100"/>
      <c r="OHW11" s="100"/>
      <c r="OHX11" s="100"/>
      <c r="OHY11" s="100"/>
      <c r="OHZ11" s="100"/>
      <c r="OIA11" s="100"/>
      <c r="OIB11" s="100"/>
      <c r="OIC11" s="100"/>
      <c r="OID11" s="100"/>
      <c r="OIE11" s="100"/>
      <c r="OIF11" s="100"/>
      <c r="OIG11" s="100"/>
      <c r="OIH11" s="100"/>
      <c r="OII11" s="100"/>
      <c r="OIJ11" s="100"/>
      <c r="OIK11" s="100"/>
      <c r="OIL11" s="100"/>
      <c r="OIM11" s="100"/>
      <c r="OIN11" s="100"/>
      <c r="OIO11" s="100"/>
      <c r="OIP11" s="100"/>
      <c r="OIQ11" s="100"/>
      <c r="OIR11" s="100"/>
      <c r="OIS11" s="100"/>
      <c r="OIT11" s="100"/>
      <c r="OIU11" s="100"/>
      <c r="OIV11" s="100"/>
      <c r="OIW11" s="100"/>
      <c r="OIX11" s="100"/>
      <c r="OIY11" s="100"/>
      <c r="OIZ11" s="100"/>
      <c r="OJA11" s="100"/>
      <c r="OJB11" s="100"/>
      <c r="OJC11" s="100"/>
      <c r="OJD11" s="100"/>
      <c r="OJE11" s="100"/>
      <c r="OJF11" s="100"/>
      <c r="OJG11" s="100"/>
      <c r="OJH11" s="100"/>
      <c r="OJI11" s="100"/>
      <c r="OJJ11" s="100"/>
      <c r="OJK11" s="100"/>
      <c r="OJL11" s="100"/>
      <c r="OJM11" s="100"/>
      <c r="OJN11" s="100"/>
      <c r="OJO11" s="100"/>
      <c r="OJP11" s="100"/>
      <c r="OJQ11" s="100"/>
      <c r="OJR11" s="100"/>
      <c r="OJS11" s="100"/>
      <c r="OJT11" s="100"/>
      <c r="OJU11" s="100"/>
      <c r="OJV11" s="100"/>
      <c r="OJW11" s="100"/>
      <c r="OJX11" s="100"/>
      <c r="OJY11" s="100"/>
      <c r="OJZ11" s="100"/>
      <c r="OKA11" s="100"/>
      <c r="OKB11" s="100"/>
      <c r="OKC11" s="100"/>
      <c r="OKD11" s="100"/>
      <c r="OKE11" s="100"/>
      <c r="OKF11" s="100"/>
      <c r="OKG11" s="100"/>
      <c r="OKH11" s="100"/>
      <c r="OKI11" s="100"/>
      <c r="OKJ11" s="100"/>
      <c r="OKK11" s="100"/>
      <c r="OKL11" s="100"/>
      <c r="OKM11" s="100"/>
      <c r="OKN11" s="100"/>
      <c r="OKO11" s="100"/>
      <c r="OKP11" s="100"/>
      <c r="OKQ11" s="100"/>
      <c r="OKR11" s="100"/>
      <c r="OKS11" s="100"/>
      <c r="OKT11" s="100"/>
      <c r="OKU11" s="100"/>
      <c r="OKV11" s="100"/>
      <c r="OKW11" s="100"/>
      <c r="OKX11" s="100"/>
      <c r="OKY11" s="100"/>
      <c r="OKZ11" s="100"/>
      <c r="OLA11" s="100"/>
      <c r="OLB11" s="100"/>
      <c r="OLC11" s="100"/>
      <c r="OLD11" s="100"/>
      <c r="OLE11" s="100"/>
      <c r="OLF11" s="100"/>
      <c r="OLG11" s="100"/>
      <c r="OLH11" s="100"/>
      <c r="OLI11" s="100"/>
      <c r="OLJ11" s="100"/>
      <c r="OLK11" s="100"/>
      <c r="OLL11" s="100"/>
      <c r="OLM11" s="100"/>
      <c r="OLN11" s="100"/>
      <c r="OLO11" s="100"/>
      <c r="OLP11" s="100"/>
      <c r="OLQ11" s="100"/>
      <c r="OLR11" s="100"/>
      <c r="OLS11" s="100"/>
      <c r="OLT11" s="100"/>
      <c r="OLU11" s="100"/>
      <c r="OLV11" s="100"/>
      <c r="OLW11" s="100"/>
      <c r="OLX11" s="100"/>
      <c r="OLY11" s="100"/>
      <c r="OLZ11" s="100"/>
      <c r="OMA11" s="100"/>
      <c r="OMB11" s="100"/>
      <c r="OMC11" s="100"/>
      <c r="OMD11" s="100"/>
      <c r="OME11" s="100"/>
      <c r="OMF11" s="100"/>
      <c r="OMG11" s="100"/>
      <c r="OMH11" s="100"/>
      <c r="OMI11" s="100"/>
      <c r="OMJ11" s="100"/>
      <c r="OMK11" s="100"/>
      <c r="OML11" s="100"/>
      <c r="OMM11" s="100"/>
      <c r="OMN11" s="100"/>
      <c r="OMO11" s="100"/>
      <c r="OMP11" s="100"/>
      <c r="OMQ11" s="100"/>
      <c r="OMR11" s="100"/>
      <c r="OMS11" s="100"/>
      <c r="OMT11" s="100"/>
      <c r="OMU11" s="100"/>
      <c r="OMV11" s="100"/>
      <c r="OMW11" s="100"/>
      <c r="OMX11" s="100"/>
      <c r="OMY11" s="100"/>
      <c r="OMZ11" s="100"/>
      <c r="ONA11" s="100"/>
      <c r="ONB11" s="100"/>
      <c r="ONC11" s="100"/>
      <c r="OND11" s="100"/>
      <c r="ONE11" s="100"/>
      <c r="ONF11" s="100"/>
      <c r="ONG11" s="100"/>
      <c r="ONH11" s="100"/>
      <c r="ONI11" s="100"/>
      <c r="ONJ11" s="100"/>
      <c r="ONK11" s="100"/>
      <c r="ONL11" s="100"/>
      <c r="ONM11" s="100"/>
      <c r="ONN11" s="100"/>
      <c r="ONO11" s="100"/>
      <c r="ONP11" s="100"/>
      <c r="ONQ11" s="100"/>
      <c r="ONR11" s="100"/>
      <c r="ONS11" s="100"/>
      <c r="ONT11" s="100"/>
      <c r="ONU11" s="100"/>
      <c r="ONV11" s="100"/>
      <c r="ONW11" s="100"/>
      <c r="ONX11" s="100"/>
      <c r="ONY11" s="100"/>
      <c r="ONZ11" s="100"/>
      <c r="OOA11" s="100"/>
      <c r="OOB11" s="100"/>
      <c r="OOC11" s="100"/>
      <c r="OOD11" s="100"/>
      <c r="OOE11" s="100"/>
      <c r="OOF11" s="100"/>
      <c r="OOG11" s="100"/>
      <c r="OOH11" s="100"/>
      <c r="OOI11" s="100"/>
      <c r="OOJ11" s="100"/>
      <c r="OOK11" s="100"/>
      <c r="OOL11" s="100"/>
      <c r="OOM11" s="100"/>
      <c r="OON11" s="100"/>
      <c r="OOO11" s="100"/>
      <c r="OOP11" s="100"/>
      <c r="OOQ11" s="100"/>
      <c r="OOR11" s="100"/>
      <c r="OOS11" s="100"/>
      <c r="OOT11" s="100"/>
      <c r="OOU11" s="100"/>
      <c r="OOV11" s="100"/>
      <c r="OOW11" s="100"/>
      <c r="OOX11" s="100"/>
      <c r="OOY11" s="100"/>
      <c r="OOZ11" s="100"/>
      <c r="OPA11" s="100"/>
      <c r="OPB11" s="100"/>
      <c r="OPC11" s="100"/>
      <c r="OPD11" s="100"/>
      <c r="OPE11" s="100"/>
      <c r="OPF11" s="100"/>
      <c r="OPG11" s="100"/>
      <c r="OPH11" s="100"/>
      <c r="OPI11" s="100"/>
      <c r="OPJ11" s="100"/>
      <c r="OPK11" s="100"/>
      <c r="OPL11" s="100"/>
      <c r="OPM11" s="100"/>
      <c r="OPN11" s="100"/>
      <c r="OPO11" s="100"/>
      <c r="OPP11" s="100"/>
      <c r="OPQ11" s="100"/>
      <c r="OPR11" s="100"/>
      <c r="OPS11" s="100"/>
      <c r="OPT11" s="100"/>
      <c r="OPU11" s="100"/>
      <c r="OPV11" s="100"/>
      <c r="OPW11" s="100"/>
      <c r="OPX11" s="100"/>
      <c r="OPY11" s="100"/>
      <c r="OPZ11" s="100"/>
      <c r="OQA11" s="100"/>
      <c r="OQB11" s="100"/>
      <c r="OQC11" s="100"/>
      <c r="OQD11" s="100"/>
      <c r="OQE11" s="100"/>
      <c r="OQF11" s="100"/>
      <c r="OQG11" s="100"/>
      <c r="OQH11" s="100"/>
      <c r="OQI11" s="100"/>
      <c r="OQJ11" s="100"/>
      <c r="OQK11" s="100"/>
      <c r="OQL11" s="100"/>
      <c r="OQM11" s="100"/>
      <c r="OQN11" s="100"/>
      <c r="OQO11" s="100"/>
      <c r="OQP11" s="100"/>
      <c r="OQQ11" s="100"/>
      <c r="OQR11" s="100"/>
      <c r="OQS11" s="100"/>
      <c r="OQT11" s="100"/>
      <c r="OQU11" s="100"/>
      <c r="OQV11" s="100"/>
      <c r="OQW11" s="100"/>
      <c r="OQX11" s="100"/>
      <c r="OQY11" s="100"/>
      <c r="OQZ11" s="100"/>
      <c r="ORA11" s="100"/>
      <c r="ORB11" s="100"/>
      <c r="ORC11" s="100"/>
      <c r="ORD11" s="100"/>
      <c r="ORE11" s="100"/>
      <c r="ORF11" s="100"/>
      <c r="ORG11" s="100"/>
      <c r="ORH11" s="100"/>
      <c r="ORI11" s="100"/>
      <c r="ORJ11" s="100"/>
      <c r="ORK11" s="100"/>
      <c r="ORL11" s="100"/>
      <c r="ORM11" s="100"/>
      <c r="ORN11" s="100"/>
      <c r="ORO11" s="100"/>
      <c r="ORP11" s="100"/>
      <c r="ORQ11" s="100"/>
      <c r="ORR11" s="100"/>
      <c r="ORS11" s="100"/>
      <c r="ORT11" s="100"/>
      <c r="ORU11" s="100"/>
      <c r="ORV11" s="100"/>
      <c r="ORW11" s="100"/>
      <c r="ORX11" s="100"/>
      <c r="ORY11" s="100"/>
      <c r="ORZ11" s="100"/>
      <c r="OSA11" s="100"/>
      <c r="OSB11" s="100"/>
      <c r="OSC11" s="100"/>
      <c r="OSD11" s="100"/>
      <c r="OSE11" s="100"/>
      <c r="OSF11" s="100"/>
      <c r="OSG11" s="100"/>
      <c r="OSH11" s="100"/>
      <c r="OSI11" s="100"/>
      <c r="OSJ11" s="100"/>
      <c r="OSK11" s="100"/>
      <c r="OSL11" s="100"/>
      <c r="OSM11" s="100"/>
      <c r="OSN11" s="100"/>
      <c r="OSO11" s="100"/>
      <c r="OSP11" s="100"/>
      <c r="OSQ11" s="100"/>
      <c r="OSR11" s="100"/>
      <c r="OSS11" s="100"/>
      <c r="OST11" s="100"/>
      <c r="OSU11" s="100"/>
      <c r="OSV11" s="100"/>
      <c r="OSW11" s="100"/>
      <c r="OSX11" s="100"/>
      <c r="OSY11" s="100"/>
      <c r="OSZ11" s="100"/>
      <c r="OTA11" s="100"/>
      <c r="OTB11" s="100"/>
      <c r="OTC11" s="100"/>
      <c r="OTD11" s="100"/>
      <c r="OTE11" s="100"/>
      <c r="OTF11" s="100"/>
      <c r="OTG11" s="100"/>
      <c r="OTH11" s="100"/>
      <c r="OTI11" s="100"/>
      <c r="OTJ11" s="100"/>
      <c r="OTK11" s="100"/>
      <c r="OTL11" s="100"/>
      <c r="OTM11" s="100"/>
      <c r="OTN11" s="100"/>
      <c r="OTO11" s="100"/>
      <c r="OTP11" s="100"/>
      <c r="OTQ11" s="100"/>
      <c r="OTR11" s="100"/>
      <c r="OTS11" s="100"/>
      <c r="OTT11" s="100"/>
      <c r="OTU11" s="100"/>
      <c r="OTV11" s="100"/>
      <c r="OTW11" s="100"/>
      <c r="OTX11" s="100"/>
      <c r="OTY11" s="100"/>
      <c r="OTZ11" s="100"/>
      <c r="OUA11" s="100"/>
      <c r="OUB11" s="100"/>
      <c r="OUC11" s="100"/>
      <c r="OUD11" s="100"/>
      <c r="OUE11" s="100"/>
      <c r="OUF11" s="100"/>
      <c r="OUG11" s="100"/>
      <c r="OUH11" s="100"/>
      <c r="OUI11" s="100"/>
      <c r="OUJ11" s="100"/>
      <c r="OUK11" s="100"/>
      <c r="OUL11" s="100"/>
      <c r="OUM11" s="100"/>
      <c r="OUN11" s="100"/>
      <c r="OUO11" s="100"/>
      <c r="OUP11" s="100"/>
      <c r="OUQ11" s="100"/>
      <c r="OUR11" s="100"/>
      <c r="OUS11" s="100"/>
      <c r="OUT11" s="100"/>
      <c r="OUU11" s="100"/>
      <c r="OUV11" s="100"/>
      <c r="OUW11" s="100"/>
      <c r="OUX11" s="100"/>
      <c r="OUY11" s="100"/>
      <c r="OUZ11" s="100"/>
      <c r="OVA11" s="100"/>
      <c r="OVB11" s="100"/>
      <c r="OVC11" s="100"/>
      <c r="OVD11" s="100"/>
      <c r="OVE11" s="100"/>
      <c r="OVF11" s="100"/>
      <c r="OVG11" s="100"/>
      <c r="OVH11" s="100"/>
      <c r="OVI11" s="100"/>
      <c r="OVJ11" s="100"/>
      <c r="OVK11" s="100"/>
      <c r="OVL11" s="100"/>
      <c r="OVM11" s="100"/>
      <c r="OVN11" s="100"/>
      <c r="OVO11" s="100"/>
      <c r="OVP11" s="100"/>
      <c r="OVQ11" s="100"/>
      <c r="OVR11" s="100"/>
      <c r="OVS11" s="100"/>
      <c r="OVT11" s="100"/>
      <c r="OVU11" s="100"/>
      <c r="OVV11" s="100"/>
      <c r="OVW11" s="100"/>
      <c r="OVX11" s="100"/>
      <c r="OVY11" s="100"/>
      <c r="OVZ11" s="100"/>
      <c r="OWA11" s="100"/>
      <c r="OWB11" s="100"/>
      <c r="OWC11" s="100"/>
      <c r="OWD11" s="100"/>
      <c r="OWE11" s="100"/>
      <c r="OWF11" s="100"/>
      <c r="OWG11" s="100"/>
      <c r="OWH11" s="100"/>
      <c r="OWI11" s="100"/>
      <c r="OWJ11" s="100"/>
      <c r="OWK11" s="100"/>
      <c r="OWL11" s="100"/>
      <c r="OWM11" s="100"/>
      <c r="OWN11" s="100"/>
      <c r="OWO11" s="100"/>
      <c r="OWP11" s="100"/>
      <c r="OWQ11" s="100"/>
      <c r="OWR11" s="100"/>
      <c r="OWS11" s="100"/>
      <c r="OWT11" s="100"/>
      <c r="OWU11" s="100"/>
      <c r="OWV11" s="100"/>
      <c r="OWW11" s="100"/>
      <c r="OWX11" s="100"/>
      <c r="OWY11" s="100"/>
      <c r="OWZ11" s="100"/>
      <c r="OXA11" s="100"/>
      <c r="OXB11" s="100"/>
      <c r="OXC11" s="100"/>
      <c r="OXD11" s="100"/>
      <c r="OXE11" s="100"/>
      <c r="OXF11" s="100"/>
      <c r="OXG11" s="100"/>
      <c r="OXH11" s="100"/>
      <c r="OXI11" s="100"/>
      <c r="OXJ11" s="100"/>
      <c r="OXK11" s="100"/>
      <c r="OXL11" s="100"/>
      <c r="OXM11" s="100"/>
      <c r="OXN11" s="100"/>
      <c r="OXO11" s="100"/>
      <c r="OXP11" s="100"/>
      <c r="OXQ11" s="100"/>
      <c r="OXR11" s="100"/>
      <c r="OXS11" s="100"/>
      <c r="OXT11" s="100"/>
      <c r="OXU11" s="100"/>
      <c r="OXV11" s="100"/>
      <c r="OXW11" s="100"/>
      <c r="OXX11" s="100"/>
      <c r="OXY11" s="100"/>
      <c r="OXZ11" s="100"/>
      <c r="OYA11" s="100"/>
      <c r="OYB11" s="100"/>
      <c r="OYC11" s="100"/>
      <c r="OYD11" s="100"/>
      <c r="OYE11" s="100"/>
      <c r="OYF11" s="100"/>
      <c r="OYG11" s="100"/>
      <c r="OYH11" s="100"/>
      <c r="OYI11" s="100"/>
      <c r="OYJ11" s="100"/>
      <c r="OYK11" s="100"/>
      <c r="OYL11" s="100"/>
      <c r="OYM11" s="100"/>
      <c r="OYN11" s="100"/>
      <c r="OYO11" s="100"/>
      <c r="OYP11" s="100"/>
      <c r="OYQ11" s="100"/>
      <c r="OYR11" s="100"/>
      <c r="OYS11" s="100"/>
      <c r="OYT11" s="100"/>
      <c r="OYU11" s="100"/>
      <c r="OYV11" s="100"/>
      <c r="OYW11" s="100"/>
      <c r="OYX11" s="100"/>
      <c r="OYY11" s="100"/>
      <c r="OYZ11" s="100"/>
      <c r="OZA11" s="100"/>
      <c r="OZB11" s="100"/>
      <c r="OZC11" s="100"/>
      <c r="OZD11" s="100"/>
      <c r="OZE11" s="100"/>
      <c r="OZF11" s="100"/>
      <c r="OZG11" s="100"/>
      <c r="OZH11" s="100"/>
      <c r="OZI11" s="100"/>
      <c r="OZJ11" s="100"/>
      <c r="OZK11" s="100"/>
      <c r="OZL11" s="100"/>
      <c r="OZM11" s="100"/>
      <c r="OZN11" s="100"/>
      <c r="OZO11" s="100"/>
      <c r="OZP11" s="100"/>
      <c r="OZQ11" s="100"/>
      <c r="OZR11" s="100"/>
      <c r="OZS11" s="100"/>
      <c r="OZT11" s="100"/>
      <c r="OZU11" s="100"/>
      <c r="OZV11" s="100"/>
      <c r="OZW11" s="100"/>
      <c r="OZX11" s="100"/>
      <c r="OZY11" s="100"/>
      <c r="OZZ11" s="100"/>
      <c r="PAA11" s="100"/>
      <c r="PAB11" s="100"/>
      <c r="PAC11" s="100"/>
      <c r="PAD11" s="100"/>
      <c r="PAE11" s="100"/>
      <c r="PAF11" s="100"/>
      <c r="PAG11" s="100"/>
      <c r="PAH11" s="100"/>
      <c r="PAI11" s="100"/>
      <c r="PAJ11" s="100"/>
      <c r="PAK11" s="100"/>
      <c r="PAL11" s="100"/>
      <c r="PAM11" s="100"/>
      <c r="PAN11" s="100"/>
      <c r="PAO11" s="100"/>
      <c r="PAP11" s="100"/>
      <c r="PAQ11" s="100"/>
      <c r="PAR11" s="100"/>
      <c r="PAS11" s="100"/>
      <c r="PAT11" s="100"/>
      <c r="PAU11" s="100"/>
      <c r="PAV11" s="100"/>
      <c r="PAW11" s="100"/>
      <c r="PAX11" s="100"/>
      <c r="PAY11" s="100"/>
      <c r="PAZ11" s="100"/>
      <c r="PBA11" s="100"/>
      <c r="PBB11" s="100"/>
      <c r="PBC11" s="100"/>
      <c r="PBD11" s="100"/>
      <c r="PBE11" s="100"/>
      <c r="PBF11" s="100"/>
      <c r="PBG11" s="100"/>
      <c r="PBH11" s="100"/>
      <c r="PBI11" s="100"/>
      <c r="PBJ11" s="100"/>
      <c r="PBK11" s="100"/>
      <c r="PBL11" s="100"/>
      <c r="PBM11" s="100"/>
      <c r="PBN11" s="100"/>
      <c r="PBO11" s="100"/>
      <c r="PBP11" s="100"/>
      <c r="PBQ11" s="100"/>
      <c r="PBR11" s="100"/>
      <c r="PBS11" s="100"/>
      <c r="PBT11" s="100"/>
      <c r="PBU11" s="100"/>
      <c r="PBV11" s="100"/>
      <c r="PBW11" s="100"/>
      <c r="PBX11" s="100"/>
      <c r="PBY11" s="100"/>
      <c r="PBZ11" s="100"/>
      <c r="PCA11" s="100"/>
      <c r="PCB11" s="100"/>
      <c r="PCC11" s="100"/>
      <c r="PCD11" s="100"/>
      <c r="PCE11" s="100"/>
      <c r="PCF11" s="100"/>
      <c r="PCG11" s="100"/>
      <c r="PCH11" s="100"/>
      <c r="PCI11" s="100"/>
      <c r="PCJ11" s="100"/>
      <c r="PCK11" s="100"/>
      <c r="PCL11" s="100"/>
      <c r="PCM11" s="100"/>
      <c r="PCN11" s="100"/>
      <c r="PCO11" s="100"/>
      <c r="PCP11" s="100"/>
      <c r="PCQ11" s="100"/>
      <c r="PCR11" s="100"/>
      <c r="PCS11" s="100"/>
      <c r="PCT11" s="100"/>
      <c r="PCU11" s="100"/>
      <c r="PCV11" s="100"/>
      <c r="PCW11" s="100"/>
      <c r="PCX11" s="100"/>
      <c r="PCY11" s="100"/>
      <c r="PCZ11" s="100"/>
      <c r="PDA11" s="100"/>
      <c r="PDB11" s="100"/>
      <c r="PDC11" s="100"/>
      <c r="PDD11" s="100"/>
      <c r="PDE11" s="100"/>
      <c r="PDF11" s="100"/>
      <c r="PDG11" s="100"/>
      <c r="PDH11" s="100"/>
      <c r="PDI11" s="100"/>
      <c r="PDJ11" s="100"/>
      <c r="PDK11" s="100"/>
      <c r="PDL11" s="100"/>
      <c r="PDM11" s="100"/>
      <c r="PDN11" s="100"/>
      <c r="PDO11" s="100"/>
      <c r="PDP11" s="100"/>
      <c r="PDQ11" s="100"/>
      <c r="PDR11" s="100"/>
      <c r="PDS11" s="100"/>
      <c r="PDT11" s="100"/>
      <c r="PDU11" s="100"/>
      <c r="PDV11" s="100"/>
      <c r="PDW11" s="100"/>
      <c r="PDX11" s="100"/>
      <c r="PDY11" s="100"/>
      <c r="PDZ11" s="100"/>
      <c r="PEA11" s="100"/>
      <c r="PEB11" s="100"/>
      <c r="PEC11" s="100"/>
      <c r="PED11" s="100"/>
      <c r="PEE11" s="100"/>
      <c r="PEF11" s="100"/>
      <c r="PEG11" s="100"/>
      <c r="PEH11" s="100"/>
      <c r="PEI11" s="100"/>
      <c r="PEJ11" s="100"/>
      <c r="PEK11" s="100"/>
      <c r="PEL11" s="100"/>
      <c r="PEM11" s="100"/>
      <c r="PEN11" s="100"/>
      <c r="PEO11" s="100"/>
      <c r="PEP11" s="100"/>
      <c r="PEQ11" s="100"/>
      <c r="PER11" s="100"/>
      <c r="PES11" s="100"/>
      <c r="PET11" s="100"/>
      <c r="PEU11" s="100"/>
      <c r="PEV11" s="100"/>
      <c r="PEW11" s="100"/>
      <c r="PEX11" s="100"/>
      <c r="PEY11" s="100"/>
      <c r="PEZ11" s="100"/>
      <c r="PFA11" s="100"/>
      <c r="PFB11" s="100"/>
      <c r="PFC11" s="100"/>
      <c r="PFD11" s="100"/>
      <c r="PFE11" s="100"/>
      <c r="PFF11" s="100"/>
      <c r="PFG11" s="100"/>
      <c r="PFH11" s="100"/>
      <c r="PFI11" s="100"/>
      <c r="PFJ11" s="100"/>
      <c r="PFK11" s="100"/>
      <c r="PFL11" s="100"/>
      <c r="PFM11" s="100"/>
      <c r="PFN11" s="100"/>
      <c r="PFO11" s="100"/>
      <c r="PFP11" s="100"/>
      <c r="PFQ11" s="100"/>
      <c r="PFR11" s="100"/>
      <c r="PFS11" s="100"/>
      <c r="PFT11" s="100"/>
      <c r="PFU11" s="100"/>
      <c r="PFV11" s="100"/>
      <c r="PFW11" s="100"/>
      <c r="PFX11" s="100"/>
      <c r="PFY11" s="100"/>
      <c r="PFZ11" s="100"/>
      <c r="PGA11" s="100"/>
      <c r="PGB11" s="100"/>
      <c r="PGC11" s="100"/>
      <c r="PGD11" s="100"/>
      <c r="PGE11" s="100"/>
      <c r="PGF11" s="100"/>
      <c r="PGG11" s="100"/>
      <c r="PGH11" s="100"/>
      <c r="PGI11" s="100"/>
      <c r="PGJ11" s="100"/>
      <c r="PGK11" s="100"/>
      <c r="PGL11" s="100"/>
      <c r="PGM11" s="100"/>
      <c r="PGN11" s="100"/>
      <c r="PGO11" s="100"/>
      <c r="PGP11" s="100"/>
      <c r="PGQ11" s="100"/>
      <c r="PGR11" s="100"/>
      <c r="PGS11" s="100"/>
      <c r="PGT11" s="100"/>
      <c r="PGU11" s="100"/>
      <c r="PGV11" s="100"/>
      <c r="PGW11" s="100"/>
      <c r="PGX11" s="100"/>
      <c r="PGY11" s="100"/>
      <c r="PGZ11" s="100"/>
      <c r="PHA11" s="100"/>
      <c r="PHB11" s="100"/>
      <c r="PHC11" s="100"/>
      <c r="PHD11" s="100"/>
      <c r="PHE11" s="100"/>
      <c r="PHF11" s="100"/>
      <c r="PHG11" s="100"/>
      <c r="PHH11" s="100"/>
      <c r="PHI11" s="100"/>
      <c r="PHJ11" s="100"/>
      <c r="PHK11" s="100"/>
      <c r="PHL11" s="100"/>
      <c r="PHM11" s="100"/>
      <c r="PHN11" s="100"/>
      <c r="PHO11" s="100"/>
      <c r="PHP11" s="100"/>
      <c r="PHQ11" s="100"/>
      <c r="PHR11" s="100"/>
      <c r="PHS11" s="100"/>
      <c r="PHT11" s="100"/>
      <c r="PHU11" s="100"/>
      <c r="PHV11" s="100"/>
      <c r="PHW11" s="100"/>
      <c r="PHX11" s="100"/>
      <c r="PHY11" s="100"/>
      <c r="PHZ11" s="100"/>
      <c r="PIA11" s="100"/>
      <c r="PIB11" s="100"/>
      <c r="PIC11" s="100"/>
      <c r="PID11" s="100"/>
      <c r="PIE11" s="100"/>
      <c r="PIF11" s="100"/>
      <c r="PIG11" s="100"/>
      <c r="PIH11" s="100"/>
      <c r="PII11" s="100"/>
      <c r="PIJ11" s="100"/>
      <c r="PIK11" s="100"/>
      <c r="PIL11" s="100"/>
      <c r="PIM11" s="100"/>
      <c r="PIN11" s="100"/>
      <c r="PIO11" s="100"/>
      <c r="PIP11" s="100"/>
      <c r="PIQ11" s="100"/>
      <c r="PIR11" s="100"/>
      <c r="PIS11" s="100"/>
      <c r="PIT11" s="100"/>
      <c r="PIU11" s="100"/>
      <c r="PIV11" s="100"/>
      <c r="PIW11" s="100"/>
      <c r="PIX11" s="100"/>
      <c r="PIY11" s="100"/>
      <c r="PIZ11" s="100"/>
      <c r="PJA11" s="100"/>
      <c r="PJB11" s="100"/>
      <c r="PJC11" s="100"/>
      <c r="PJD11" s="100"/>
      <c r="PJE11" s="100"/>
      <c r="PJF11" s="100"/>
      <c r="PJG11" s="100"/>
      <c r="PJH11" s="100"/>
      <c r="PJI11" s="100"/>
      <c r="PJJ11" s="100"/>
      <c r="PJK11" s="100"/>
      <c r="PJL11" s="100"/>
      <c r="PJM11" s="100"/>
      <c r="PJN11" s="100"/>
      <c r="PJO11" s="100"/>
      <c r="PJP11" s="100"/>
      <c r="PJQ11" s="100"/>
      <c r="PJR11" s="100"/>
      <c r="PJS11" s="100"/>
      <c r="PJT11" s="100"/>
      <c r="PJU11" s="100"/>
      <c r="PJV11" s="100"/>
      <c r="PJW11" s="100"/>
      <c r="PJX11" s="100"/>
      <c r="PJY11" s="100"/>
      <c r="PJZ11" s="100"/>
      <c r="PKA11" s="100"/>
      <c r="PKB11" s="100"/>
      <c r="PKC11" s="100"/>
      <c r="PKD11" s="100"/>
      <c r="PKE11" s="100"/>
      <c r="PKF11" s="100"/>
      <c r="PKG11" s="100"/>
      <c r="PKH11" s="100"/>
      <c r="PKI11" s="100"/>
      <c r="PKJ11" s="100"/>
      <c r="PKK11" s="100"/>
      <c r="PKL11" s="100"/>
      <c r="PKM11" s="100"/>
      <c r="PKN11" s="100"/>
      <c r="PKO11" s="100"/>
      <c r="PKP11" s="100"/>
      <c r="PKQ11" s="100"/>
      <c r="PKR11" s="100"/>
      <c r="PKS11" s="100"/>
      <c r="PKT11" s="100"/>
      <c r="PKU11" s="100"/>
      <c r="PKV11" s="100"/>
      <c r="PKW11" s="100"/>
      <c r="PKX11" s="100"/>
      <c r="PKY11" s="100"/>
      <c r="PKZ11" s="100"/>
      <c r="PLA11" s="100"/>
      <c r="PLB11" s="100"/>
      <c r="PLC11" s="100"/>
      <c r="PLD11" s="100"/>
      <c r="PLE11" s="100"/>
      <c r="PLF11" s="100"/>
      <c r="PLG11" s="100"/>
      <c r="PLH11" s="100"/>
      <c r="PLI11" s="100"/>
      <c r="PLJ11" s="100"/>
      <c r="PLK11" s="100"/>
      <c r="PLL11" s="100"/>
      <c r="PLM11" s="100"/>
      <c r="PLN11" s="100"/>
      <c r="PLO11" s="100"/>
      <c r="PLP11" s="100"/>
      <c r="PLQ11" s="100"/>
      <c r="PLR11" s="100"/>
      <c r="PLS11" s="100"/>
      <c r="PLT11" s="100"/>
      <c r="PLU11" s="100"/>
      <c r="PLV11" s="100"/>
      <c r="PLW11" s="100"/>
      <c r="PLX11" s="100"/>
      <c r="PLY11" s="100"/>
      <c r="PLZ11" s="100"/>
      <c r="PMA11" s="100"/>
      <c r="PMB11" s="100"/>
      <c r="PMC11" s="100"/>
      <c r="PMD11" s="100"/>
      <c r="PME11" s="100"/>
      <c r="PMF11" s="100"/>
      <c r="PMG11" s="100"/>
      <c r="PMH11" s="100"/>
      <c r="PMI11" s="100"/>
      <c r="PMJ11" s="100"/>
      <c r="PMK11" s="100"/>
      <c r="PML11" s="100"/>
      <c r="PMM11" s="100"/>
      <c r="PMN11" s="100"/>
      <c r="PMO11" s="100"/>
      <c r="PMP11" s="100"/>
      <c r="PMQ11" s="100"/>
      <c r="PMR11" s="100"/>
      <c r="PMS11" s="100"/>
      <c r="PMT11" s="100"/>
      <c r="PMU11" s="100"/>
      <c r="PMV11" s="100"/>
      <c r="PMW11" s="100"/>
      <c r="PMX11" s="100"/>
      <c r="PMY11" s="100"/>
      <c r="PMZ11" s="100"/>
      <c r="PNA11" s="100"/>
      <c r="PNB11" s="100"/>
      <c r="PNC11" s="100"/>
      <c r="PND11" s="100"/>
      <c r="PNE11" s="100"/>
      <c r="PNF11" s="100"/>
      <c r="PNG11" s="100"/>
      <c r="PNH11" s="100"/>
      <c r="PNI11" s="100"/>
      <c r="PNJ11" s="100"/>
      <c r="PNK11" s="100"/>
      <c r="PNL11" s="100"/>
      <c r="PNM11" s="100"/>
      <c r="PNN11" s="100"/>
      <c r="PNO11" s="100"/>
      <c r="PNP11" s="100"/>
      <c r="PNQ11" s="100"/>
      <c r="PNR11" s="100"/>
      <c r="PNS11" s="100"/>
      <c r="PNT11" s="100"/>
      <c r="PNU11" s="100"/>
      <c r="PNV11" s="100"/>
      <c r="PNW11" s="100"/>
      <c r="PNX11" s="100"/>
      <c r="PNY11" s="100"/>
      <c r="PNZ11" s="100"/>
      <c r="POA11" s="100"/>
      <c r="POB11" s="100"/>
      <c r="POC11" s="100"/>
      <c r="POD11" s="100"/>
      <c r="POE11" s="100"/>
      <c r="POF11" s="100"/>
      <c r="POG11" s="100"/>
      <c r="POH11" s="100"/>
      <c r="POI11" s="100"/>
      <c r="POJ11" s="100"/>
      <c r="POK11" s="100"/>
      <c r="POL11" s="100"/>
      <c r="POM11" s="100"/>
      <c r="PON11" s="100"/>
      <c r="POO11" s="100"/>
      <c r="POP11" s="100"/>
      <c r="POQ11" s="100"/>
      <c r="POR11" s="100"/>
      <c r="POS11" s="100"/>
      <c r="POT11" s="100"/>
      <c r="POU11" s="100"/>
      <c r="POV11" s="100"/>
      <c r="POW11" s="100"/>
      <c r="POX11" s="100"/>
      <c r="POY11" s="100"/>
      <c r="POZ11" s="100"/>
      <c r="PPA11" s="100"/>
      <c r="PPB11" s="100"/>
      <c r="PPC11" s="100"/>
      <c r="PPD11" s="100"/>
      <c r="PPE11" s="100"/>
      <c r="PPF11" s="100"/>
      <c r="PPG11" s="100"/>
      <c r="PPH11" s="100"/>
      <c r="PPI11" s="100"/>
      <c r="PPJ11" s="100"/>
      <c r="PPK11" s="100"/>
      <c r="PPL11" s="100"/>
      <c r="PPM11" s="100"/>
      <c r="PPN11" s="100"/>
      <c r="PPO11" s="100"/>
      <c r="PPP11" s="100"/>
      <c r="PPQ11" s="100"/>
      <c r="PPR11" s="100"/>
      <c r="PPS11" s="100"/>
      <c r="PPT11" s="100"/>
      <c r="PPU11" s="100"/>
      <c r="PPV11" s="100"/>
      <c r="PPW11" s="100"/>
      <c r="PPX11" s="100"/>
      <c r="PPY11" s="100"/>
      <c r="PPZ11" s="100"/>
      <c r="PQA11" s="100"/>
      <c r="PQB11" s="100"/>
      <c r="PQC11" s="100"/>
      <c r="PQD11" s="100"/>
      <c r="PQE11" s="100"/>
      <c r="PQF11" s="100"/>
      <c r="PQG11" s="100"/>
      <c r="PQH11" s="100"/>
      <c r="PQI11" s="100"/>
      <c r="PQJ11" s="100"/>
      <c r="PQK11" s="100"/>
      <c r="PQL11" s="100"/>
      <c r="PQM11" s="100"/>
      <c r="PQN11" s="100"/>
      <c r="PQO11" s="100"/>
      <c r="PQP11" s="100"/>
      <c r="PQQ11" s="100"/>
      <c r="PQR11" s="100"/>
      <c r="PQS11" s="100"/>
      <c r="PQT11" s="100"/>
      <c r="PQU11" s="100"/>
      <c r="PQV11" s="100"/>
      <c r="PQW11" s="100"/>
      <c r="PQX11" s="100"/>
      <c r="PQY11" s="100"/>
      <c r="PQZ11" s="100"/>
      <c r="PRA11" s="100"/>
      <c r="PRB11" s="100"/>
      <c r="PRC11" s="100"/>
      <c r="PRD11" s="100"/>
      <c r="PRE11" s="100"/>
      <c r="PRF11" s="100"/>
      <c r="PRG11" s="100"/>
      <c r="PRH11" s="100"/>
      <c r="PRI11" s="100"/>
      <c r="PRJ11" s="100"/>
      <c r="PRK11" s="100"/>
      <c r="PRL11" s="100"/>
      <c r="PRM11" s="100"/>
      <c r="PRN11" s="100"/>
      <c r="PRO11" s="100"/>
      <c r="PRP11" s="100"/>
      <c r="PRQ11" s="100"/>
      <c r="PRR11" s="100"/>
      <c r="PRS11" s="100"/>
      <c r="PRT11" s="100"/>
      <c r="PRU11" s="100"/>
      <c r="PRV11" s="100"/>
      <c r="PRW11" s="100"/>
      <c r="PRX11" s="100"/>
      <c r="PRY11" s="100"/>
      <c r="PRZ11" s="100"/>
      <c r="PSA11" s="100"/>
      <c r="PSB11" s="100"/>
      <c r="PSC11" s="100"/>
      <c r="PSD11" s="100"/>
      <c r="PSE11" s="100"/>
      <c r="PSF11" s="100"/>
      <c r="PSG11" s="100"/>
      <c r="PSH11" s="100"/>
      <c r="PSI11" s="100"/>
      <c r="PSJ11" s="100"/>
      <c r="PSK11" s="100"/>
      <c r="PSL11" s="100"/>
      <c r="PSM11" s="100"/>
      <c r="PSN11" s="100"/>
      <c r="PSO11" s="100"/>
      <c r="PSP11" s="100"/>
      <c r="PSQ11" s="100"/>
      <c r="PSR11" s="100"/>
      <c r="PSS11" s="100"/>
      <c r="PST11" s="100"/>
      <c r="PSU11" s="100"/>
      <c r="PSV11" s="100"/>
      <c r="PSW11" s="100"/>
      <c r="PSX11" s="100"/>
      <c r="PSY11" s="100"/>
      <c r="PSZ11" s="100"/>
      <c r="PTA11" s="100"/>
      <c r="PTB11" s="100"/>
      <c r="PTC11" s="100"/>
      <c r="PTD11" s="100"/>
      <c r="PTE11" s="100"/>
      <c r="PTF11" s="100"/>
      <c r="PTG11" s="100"/>
      <c r="PTH11" s="100"/>
      <c r="PTI11" s="100"/>
      <c r="PTJ11" s="100"/>
      <c r="PTK11" s="100"/>
      <c r="PTL11" s="100"/>
      <c r="PTM11" s="100"/>
      <c r="PTN11" s="100"/>
      <c r="PTO11" s="100"/>
      <c r="PTP11" s="100"/>
      <c r="PTQ11" s="100"/>
      <c r="PTR11" s="100"/>
      <c r="PTS11" s="100"/>
      <c r="PTT11" s="100"/>
      <c r="PTU11" s="100"/>
      <c r="PTV11" s="100"/>
      <c r="PTW11" s="100"/>
      <c r="PTX11" s="100"/>
      <c r="PTY11" s="100"/>
      <c r="PTZ11" s="100"/>
      <c r="PUA11" s="100"/>
      <c r="PUB11" s="100"/>
      <c r="PUC11" s="100"/>
      <c r="PUD11" s="100"/>
      <c r="PUE11" s="100"/>
      <c r="PUF11" s="100"/>
      <c r="PUG11" s="100"/>
      <c r="PUH11" s="100"/>
      <c r="PUI11" s="100"/>
      <c r="PUJ11" s="100"/>
      <c r="PUK11" s="100"/>
      <c r="PUL11" s="100"/>
      <c r="PUM11" s="100"/>
      <c r="PUN11" s="100"/>
      <c r="PUO11" s="100"/>
      <c r="PUP11" s="100"/>
      <c r="PUQ11" s="100"/>
      <c r="PUR11" s="100"/>
      <c r="PUS11" s="100"/>
      <c r="PUT11" s="100"/>
      <c r="PUU11" s="100"/>
      <c r="PUV11" s="100"/>
      <c r="PUW11" s="100"/>
      <c r="PUX11" s="100"/>
      <c r="PUY11" s="100"/>
      <c r="PUZ11" s="100"/>
      <c r="PVA11" s="100"/>
      <c r="PVB11" s="100"/>
      <c r="PVC11" s="100"/>
      <c r="PVD11" s="100"/>
      <c r="PVE11" s="100"/>
      <c r="PVF11" s="100"/>
      <c r="PVG11" s="100"/>
      <c r="PVH11" s="100"/>
      <c r="PVI11" s="100"/>
      <c r="PVJ11" s="100"/>
      <c r="PVK11" s="100"/>
      <c r="PVL11" s="100"/>
      <c r="PVM11" s="100"/>
      <c r="PVN11" s="100"/>
      <c r="PVO11" s="100"/>
      <c r="PVP11" s="100"/>
      <c r="PVQ11" s="100"/>
      <c r="PVR11" s="100"/>
      <c r="PVS11" s="100"/>
      <c r="PVT11" s="100"/>
      <c r="PVU11" s="100"/>
      <c r="PVV11" s="100"/>
      <c r="PVW11" s="100"/>
      <c r="PVX11" s="100"/>
      <c r="PVY11" s="100"/>
      <c r="PVZ11" s="100"/>
      <c r="PWA11" s="100"/>
      <c r="PWB11" s="100"/>
      <c r="PWC11" s="100"/>
      <c r="PWD11" s="100"/>
      <c r="PWE11" s="100"/>
      <c r="PWF11" s="100"/>
      <c r="PWG11" s="100"/>
      <c r="PWH11" s="100"/>
      <c r="PWI11" s="100"/>
      <c r="PWJ11" s="100"/>
      <c r="PWK11" s="100"/>
      <c r="PWL11" s="100"/>
      <c r="PWM11" s="100"/>
      <c r="PWN11" s="100"/>
      <c r="PWO11" s="100"/>
      <c r="PWP11" s="100"/>
      <c r="PWQ11" s="100"/>
      <c r="PWR11" s="100"/>
      <c r="PWS11" s="100"/>
      <c r="PWT11" s="100"/>
      <c r="PWU11" s="100"/>
      <c r="PWV11" s="100"/>
      <c r="PWW11" s="100"/>
      <c r="PWX11" s="100"/>
      <c r="PWY11" s="100"/>
      <c r="PWZ11" s="100"/>
      <c r="PXA11" s="100"/>
      <c r="PXB11" s="100"/>
      <c r="PXC11" s="100"/>
      <c r="PXD11" s="100"/>
      <c r="PXE11" s="100"/>
      <c r="PXF11" s="100"/>
      <c r="PXG11" s="100"/>
      <c r="PXH11" s="100"/>
      <c r="PXI11" s="100"/>
      <c r="PXJ11" s="100"/>
      <c r="PXK11" s="100"/>
      <c r="PXL11" s="100"/>
      <c r="PXM11" s="100"/>
      <c r="PXN11" s="100"/>
      <c r="PXO11" s="100"/>
      <c r="PXP11" s="100"/>
      <c r="PXQ11" s="100"/>
      <c r="PXR11" s="100"/>
      <c r="PXS11" s="100"/>
      <c r="PXT11" s="100"/>
      <c r="PXU11" s="100"/>
      <c r="PXV11" s="100"/>
      <c r="PXW11" s="100"/>
      <c r="PXX11" s="100"/>
      <c r="PXY11" s="100"/>
      <c r="PXZ11" s="100"/>
      <c r="PYA11" s="100"/>
      <c r="PYB11" s="100"/>
      <c r="PYC11" s="100"/>
      <c r="PYD11" s="100"/>
      <c r="PYE11" s="100"/>
      <c r="PYF11" s="100"/>
      <c r="PYG11" s="100"/>
      <c r="PYH11" s="100"/>
      <c r="PYI11" s="100"/>
      <c r="PYJ11" s="100"/>
      <c r="PYK11" s="100"/>
      <c r="PYL11" s="100"/>
      <c r="PYM11" s="100"/>
      <c r="PYN11" s="100"/>
      <c r="PYO11" s="100"/>
      <c r="PYP11" s="100"/>
      <c r="PYQ11" s="100"/>
      <c r="PYR11" s="100"/>
      <c r="PYS11" s="100"/>
      <c r="PYT11" s="100"/>
      <c r="PYU11" s="100"/>
      <c r="PYV11" s="100"/>
      <c r="PYW11" s="100"/>
      <c r="PYX11" s="100"/>
      <c r="PYY11" s="100"/>
      <c r="PYZ11" s="100"/>
      <c r="PZA11" s="100"/>
      <c r="PZB11" s="100"/>
      <c r="PZC11" s="100"/>
      <c r="PZD11" s="100"/>
      <c r="PZE11" s="100"/>
      <c r="PZF11" s="100"/>
      <c r="PZG11" s="100"/>
      <c r="PZH11" s="100"/>
      <c r="PZI11" s="100"/>
      <c r="PZJ11" s="100"/>
      <c r="PZK11" s="100"/>
      <c r="PZL11" s="100"/>
      <c r="PZM11" s="100"/>
      <c r="PZN11" s="100"/>
      <c r="PZO11" s="100"/>
      <c r="PZP11" s="100"/>
      <c r="PZQ11" s="100"/>
      <c r="PZR11" s="100"/>
      <c r="PZS11" s="100"/>
      <c r="PZT11" s="100"/>
      <c r="PZU11" s="100"/>
      <c r="PZV11" s="100"/>
      <c r="PZW11" s="100"/>
      <c r="PZX11" s="100"/>
      <c r="PZY11" s="100"/>
      <c r="PZZ11" s="100"/>
      <c r="QAA11" s="100"/>
      <c r="QAB11" s="100"/>
      <c r="QAC11" s="100"/>
      <c r="QAD11" s="100"/>
      <c r="QAE11" s="100"/>
      <c r="QAF11" s="100"/>
      <c r="QAG11" s="100"/>
      <c r="QAH11" s="100"/>
      <c r="QAI11" s="100"/>
      <c r="QAJ11" s="100"/>
      <c r="QAK11" s="100"/>
      <c r="QAL11" s="100"/>
      <c r="QAM11" s="100"/>
      <c r="QAN11" s="100"/>
      <c r="QAO11" s="100"/>
      <c r="QAP11" s="100"/>
      <c r="QAQ11" s="100"/>
      <c r="QAR11" s="100"/>
      <c r="QAS11" s="100"/>
      <c r="QAT11" s="100"/>
      <c r="QAU11" s="100"/>
      <c r="QAV11" s="100"/>
      <c r="QAW11" s="100"/>
      <c r="QAX11" s="100"/>
      <c r="QAY11" s="100"/>
      <c r="QAZ11" s="100"/>
      <c r="QBA11" s="100"/>
      <c r="QBB11" s="100"/>
      <c r="QBC11" s="100"/>
      <c r="QBD11" s="100"/>
      <c r="QBE11" s="100"/>
      <c r="QBF11" s="100"/>
      <c r="QBG11" s="100"/>
      <c r="QBH11" s="100"/>
      <c r="QBI11" s="100"/>
      <c r="QBJ11" s="100"/>
      <c r="QBK11" s="100"/>
      <c r="QBL11" s="100"/>
      <c r="QBM11" s="100"/>
      <c r="QBN11" s="100"/>
      <c r="QBO11" s="100"/>
      <c r="QBP11" s="100"/>
      <c r="QBQ11" s="100"/>
      <c r="QBR11" s="100"/>
      <c r="QBS11" s="100"/>
      <c r="QBT11" s="100"/>
      <c r="QBU11" s="100"/>
      <c r="QBV11" s="100"/>
      <c r="QBW11" s="100"/>
      <c r="QBX11" s="100"/>
      <c r="QBY11" s="100"/>
      <c r="QBZ11" s="100"/>
      <c r="QCA11" s="100"/>
      <c r="QCB11" s="100"/>
      <c r="QCC11" s="100"/>
      <c r="QCD11" s="100"/>
      <c r="QCE11" s="100"/>
      <c r="QCF11" s="100"/>
      <c r="QCG11" s="100"/>
      <c r="QCH11" s="100"/>
      <c r="QCI11" s="100"/>
      <c r="QCJ11" s="100"/>
      <c r="QCK11" s="100"/>
      <c r="QCL11" s="100"/>
      <c r="QCM11" s="100"/>
      <c r="QCN11" s="100"/>
      <c r="QCO11" s="100"/>
      <c r="QCP11" s="100"/>
      <c r="QCQ11" s="100"/>
      <c r="QCR11" s="100"/>
      <c r="QCS11" s="100"/>
      <c r="QCT11" s="100"/>
      <c r="QCU11" s="100"/>
      <c r="QCV11" s="100"/>
      <c r="QCW11" s="100"/>
      <c r="QCX11" s="100"/>
      <c r="QCY11" s="100"/>
      <c r="QCZ11" s="100"/>
      <c r="QDA11" s="100"/>
      <c r="QDB11" s="100"/>
      <c r="QDC11" s="100"/>
      <c r="QDD11" s="100"/>
      <c r="QDE11" s="100"/>
      <c r="QDF11" s="100"/>
      <c r="QDG11" s="100"/>
      <c r="QDH11" s="100"/>
      <c r="QDI11" s="100"/>
      <c r="QDJ11" s="100"/>
      <c r="QDK11" s="100"/>
      <c r="QDL11" s="100"/>
      <c r="QDM11" s="100"/>
      <c r="QDN11" s="100"/>
      <c r="QDO11" s="100"/>
      <c r="QDP11" s="100"/>
      <c r="QDQ11" s="100"/>
      <c r="QDR11" s="100"/>
      <c r="QDS11" s="100"/>
      <c r="QDT11" s="100"/>
      <c r="QDU11" s="100"/>
      <c r="QDV11" s="100"/>
      <c r="QDW11" s="100"/>
      <c r="QDX11" s="100"/>
      <c r="QDY11" s="100"/>
      <c r="QDZ11" s="100"/>
      <c r="QEA11" s="100"/>
      <c r="QEB11" s="100"/>
      <c r="QEC11" s="100"/>
      <c r="QED11" s="100"/>
      <c r="QEE11" s="100"/>
      <c r="QEF11" s="100"/>
      <c r="QEG11" s="100"/>
      <c r="QEH11" s="100"/>
      <c r="QEI11" s="100"/>
      <c r="QEJ11" s="100"/>
      <c r="QEK11" s="100"/>
      <c r="QEL11" s="100"/>
      <c r="QEM11" s="100"/>
      <c r="QEN11" s="100"/>
      <c r="QEO11" s="100"/>
      <c r="QEP11" s="100"/>
      <c r="QEQ11" s="100"/>
      <c r="QER11" s="100"/>
      <c r="QES11" s="100"/>
      <c r="QET11" s="100"/>
      <c r="QEU11" s="100"/>
      <c r="QEV11" s="100"/>
      <c r="QEW11" s="100"/>
      <c r="QEX11" s="100"/>
      <c r="QEY11" s="100"/>
      <c r="QEZ11" s="100"/>
      <c r="QFA11" s="100"/>
      <c r="QFB11" s="100"/>
      <c r="QFC11" s="100"/>
      <c r="QFD11" s="100"/>
      <c r="QFE11" s="100"/>
      <c r="QFF11" s="100"/>
      <c r="QFG11" s="100"/>
      <c r="QFH11" s="100"/>
      <c r="QFI11" s="100"/>
      <c r="QFJ11" s="100"/>
      <c r="QFK11" s="100"/>
      <c r="QFL11" s="100"/>
      <c r="QFM11" s="100"/>
      <c r="QFN11" s="100"/>
      <c r="QFO11" s="100"/>
      <c r="QFP11" s="100"/>
      <c r="QFQ11" s="100"/>
      <c r="QFR11" s="100"/>
      <c r="QFS11" s="100"/>
      <c r="QFT11" s="100"/>
      <c r="QFU11" s="100"/>
      <c r="QFV11" s="100"/>
      <c r="QFW11" s="100"/>
      <c r="QFX11" s="100"/>
      <c r="QFY11" s="100"/>
      <c r="QFZ11" s="100"/>
      <c r="QGA11" s="100"/>
      <c r="QGB11" s="100"/>
      <c r="QGC11" s="100"/>
      <c r="QGD11" s="100"/>
      <c r="QGE11" s="100"/>
      <c r="QGF11" s="100"/>
      <c r="QGG11" s="100"/>
      <c r="QGH11" s="100"/>
      <c r="QGI11" s="100"/>
      <c r="QGJ11" s="100"/>
      <c r="QGK11" s="100"/>
      <c r="QGL11" s="100"/>
      <c r="QGM11" s="100"/>
      <c r="QGN11" s="100"/>
      <c r="QGO11" s="100"/>
      <c r="QGP11" s="100"/>
      <c r="QGQ11" s="100"/>
      <c r="QGR11" s="100"/>
      <c r="QGS11" s="100"/>
      <c r="QGT11" s="100"/>
      <c r="QGU11" s="100"/>
      <c r="QGV11" s="100"/>
      <c r="QGW11" s="100"/>
      <c r="QGX11" s="100"/>
      <c r="QGY11" s="100"/>
      <c r="QGZ11" s="100"/>
      <c r="QHA11" s="100"/>
      <c r="QHB11" s="100"/>
      <c r="QHC11" s="100"/>
      <c r="QHD11" s="100"/>
      <c r="QHE11" s="100"/>
      <c r="QHF11" s="100"/>
      <c r="QHG11" s="100"/>
      <c r="QHH11" s="100"/>
      <c r="QHI11" s="100"/>
      <c r="QHJ11" s="100"/>
      <c r="QHK11" s="100"/>
      <c r="QHL11" s="100"/>
      <c r="QHM11" s="100"/>
      <c r="QHN11" s="100"/>
      <c r="QHO11" s="100"/>
      <c r="QHP11" s="100"/>
      <c r="QHQ11" s="100"/>
      <c r="QHR11" s="100"/>
      <c r="QHS11" s="100"/>
      <c r="QHT11" s="100"/>
      <c r="QHU11" s="100"/>
      <c r="QHV11" s="100"/>
      <c r="QHW11" s="100"/>
      <c r="QHX11" s="100"/>
      <c r="QHY11" s="100"/>
      <c r="QHZ11" s="100"/>
      <c r="QIA11" s="100"/>
      <c r="QIB11" s="100"/>
      <c r="QIC11" s="100"/>
      <c r="QID11" s="100"/>
      <c r="QIE11" s="100"/>
      <c r="QIF11" s="100"/>
      <c r="QIG11" s="100"/>
      <c r="QIH11" s="100"/>
      <c r="QII11" s="100"/>
      <c r="QIJ11" s="100"/>
      <c r="QIK11" s="100"/>
      <c r="QIL11" s="100"/>
      <c r="QIM11" s="100"/>
      <c r="QIN11" s="100"/>
      <c r="QIO11" s="100"/>
      <c r="QIP11" s="100"/>
      <c r="QIQ11" s="100"/>
      <c r="QIR11" s="100"/>
      <c r="QIS11" s="100"/>
      <c r="QIT11" s="100"/>
      <c r="QIU11" s="100"/>
      <c r="QIV11" s="100"/>
      <c r="QIW11" s="100"/>
      <c r="QIX11" s="100"/>
      <c r="QIY11" s="100"/>
      <c r="QIZ11" s="100"/>
      <c r="QJA11" s="100"/>
      <c r="QJB11" s="100"/>
      <c r="QJC11" s="100"/>
      <c r="QJD11" s="100"/>
      <c r="QJE11" s="100"/>
      <c r="QJF11" s="100"/>
      <c r="QJG11" s="100"/>
      <c r="QJH11" s="100"/>
      <c r="QJI11" s="100"/>
      <c r="QJJ11" s="100"/>
      <c r="QJK11" s="100"/>
      <c r="QJL11" s="100"/>
      <c r="QJM11" s="100"/>
      <c r="QJN11" s="100"/>
      <c r="QJO11" s="100"/>
      <c r="QJP11" s="100"/>
      <c r="QJQ11" s="100"/>
      <c r="QJR11" s="100"/>
      <c r="QJS11" s="100"/>
      <c r="QJT11" s="100"/>
      <c r="QJU11" s="100"/>
      <c r="QJV11" s="100"/>
      <c r="QJW11" s="100"/>
      <c r="QJX11" s="100"/>
      <c r="QJY11" s="100"/>
      <c r="QJZ11" s="100"/>
      <c r="QKA11" s="100"/>
      <c r="QKB11" s="100"/>
      <c r="QKC11" s="100"/>
      <c r="QKD11" s="100"/>
      <c r="QKE11" s="100"/>
      <c r="QKF11" s="100"/>
      <c r="QKG11" s="100"/>
      <c r="QKH11" s="100"/>
      <c r="QKI11" s="100"/>
      <c r="QKJ11" s="100"/>
      <c r="QKK11" s="100"/>
      <c r="QKL11" s="100"/>
      <c r="QKM11" s="100"/>
      <c r="QKN11" s="100"/>
      <c r="QKO11" s="100"/>
      <c r="QKP11" s="100"/>
      <c r="QKQ11" s="100"/>
      <c r="QKR11" s="100"/>
      <c r="QKS11" s="100"/>
      <c r="QKT11" s="100"/>
      <c r="QKU11" s="100"/>
      <c r="QKV11" s="100"/>
      <c r="QKW11" s="100"/>
      <c r="QKX11" s="100"/>
      <c r="QKY11" s="100"/>
      <c r="QKZ11" s="100"/>
      <c r="QLA11" s="100"/>
      <c r="QLB11" s="100"/>
      <c r="QLC11" s="100"/>
      <c r="QLD11" s="100"/>
      <c r="QLE11" s="100"/>
      <c r="QLF11" s="100"/>
      <c r="QLG11" s="100"/>
      <c r="QLH11" s="100"/>
      <c r="QLI11" s="100"/>
      <c r="QLJ11" s="100"/>
      <c r="QLK11" s="100"/>
      <c r="QLL11" s="100"/>
      <c r="QLM11" s="100"/>
      <c r="QLN11" s="100"/>
      <c r="QLO11" s="100"/>
      <c r="QLP11" s="100"/>
      <c r="QLQ11" s="100"/>
      <c r="QLR11" s="100"/>
      <c r="QLS11" s="100"/>
      <c r="QLT11" s="100"/>
      <c r="QLU11" s="100"/>
      <c r="QLV11" s="100"/>
      <c r="QLW11" s="100"/>
      <c r="QLX11" s="100"/>
      <c r="QLY11" s="100"/>
      <c r="QLZ11" s="100"/>
      <c r="QMA11" s="100"/>
      <c r="QMB11" s="100"/>
      <c r="QMC11" s="100"/>
      <c r="QMD11" s="100"/>
      <c r="QME11" s="100"/>
      <c r="QMF11" s="100"/>
      <c r="QMG11" s="100"/>
      <c r="QMH11" s="100"/>
      <c r="QMI11" s="100"/>
      <c r="QMJ11" s="100"/>
      <c r="QMK11" s="100"/>
      <c r="QML11" s="100"/>
      <c r="QMM11" s="100"/>
      <c r="QMN11" s="100"/>
      <c r="QMO11" s="100"/>
      <c r="QMP11" s="100"/>
      <c r="QMQ11" s="100"/>
      <c r="QMR11" s="100"/>
      <c r="QMS11" s="100"/>
      <c r="QMT11" s="100"/>
      <c r="QMU11" s="100"/>
      <c r="QMV11" s="100"/>
      <c r="QMW11" s="100"/>
      <c r="QMX11" s="100"/>
      <c r="QMY11" s="100"/>
      <c r="QMZ11" s="100"/>
      <c r="QNA11" s="100"/>
      <c r="QNB11" s="100"/>
      <c r="QNC11" s="100"/>
      <c r="QND11" s="100"/>
      <c r="QNE11" s="100"/>
      <c r="QNF11" s="100"/>
      <c r="QNG11" s="100"/>
      <c r="QNH11" s="100"/>
      <c r="QNI11" s="100"/>
      <c r="QNJ11" s="100"/>
      <c r="QNK11" s="100"/>
      <c r="QNL11" s="100"/>
      <c r="QNM11" s="100"/>
      <c r="QNN11" s="100"/>
      <c r="QNO11" s="100"/>
      <c r="QNP11" s="100"/>
      <c r="QNQ11" s="100"/>
      <c r="QNR11" s="100"/>
      <c r="QNS11" s="100"/>
      <c r="QNT11" s="100"/>
      <c r="QNU11" s="100"/>
      <c r="QNV11" s="100"/>
      <c r="QNW11" s="100"/>
      <c r="QNX11" s="100"/>
      <c r="QNY11" s="100"/>
      <c r="QNZ11" s="100"/>
      <c r="QOA11" s="100"/>
      <c r="QOB11" s="100"/>
      <c r="QOC11" s="100"/>
      <c r="QOD11" s="100"/>
      <c r="QOE11" s="100"/>
      <c r="QOF11" s="100"/>
      <c r="QOG11" s="100"/>
      <c r="QOH11" s="100"/>
      <c r="QOI11" s="100"/>
      <c r="QOJ11" s="100"/>
      <c r="QOK11" s="100"/>
      <c r="QOL11" s="100"/>
      <c r="QOM11" s="100"/>
      <c r="QON11" s="100"/>
      <c r="QOO11" s="100"/>
      <c r="QOP11" s="100"/>
      <c r="QOQ11" s="100"/>
      <c r="QOR11" s="100"/>
      <c r="QOS11" s="100"/>
      <c r="QOT11" s="100"/>
      <c r="QOU11" s="100"/>
      <c r="QOV11" s="100"/>
      <c r="QOW11" s="100"/>
      <c r="QOX11" s="100"/>
      <c r="QOY11" s="100"/>
      <c r="QOZ11" s="100"/>
      <c r="QPA11" s="100"/>
      <c r="QPB11" s="100"/>
      <c r="QPC11" s="100"/>
      <c r="QPD11" s="100"/>
      <c r="QPE11" s="100"/>
      <c r="QPF11" s="100"/>
      <c r="QPG11" s="100"/>
      <c r="QPH11" s="100"/>
      <c r="QPI11" s="100"/>
      <c r="QPJ11" s="100"/>
      <c r="QPK11" s="100"/>
      <c r="QPL11" s="100"/>
      <c r="QPM11" s="100"/>
      <c r="QPN11" s="100"/>
      <c r="QPO11" s="100"/>
      <c r="QPP11" s="100"/>
      <c r="QPQ11" s="100"/>
      <c r="QPR11" s="100"/>
      <c r="QPS11" s="100"/>
      <c r="QPT11" s="100"/>
      <c r="QPU11" s="100"/>
      <c r="QPV11" s="100"/>
      <c r="QPW11" s="100"/>
      <c r="QPX11" s="100"/>
      <c r="QPY11" s="100"/>
      <c r="QPZ11" s="100"/>
      <c r="QQA11" s="100"/>
      <c r="QQB11" s="100"/>
      <c r="QQC11" s="100"/>
      <c r="QQD11" s="100"/>
      <c r="QQE11" s="100"/>
      <c r="QQF11" s="100"/>
      <c r="QQG11" s="100"/>
      <c r="QQH11" s="100"/>
      <c r="QQI11" s="100"/>
      <c r="QQJ11" s="100"/>
      <c r="QQK11" s="100"/>
      <c r="QQL11" s="100"/>
      <c r="QQM11" s="100"/>
      <c r="QQN11" s="100"/>
      <c r="QQO11" s="100"/>
      <c r="QQP11" s="100"/>
      <c r="QQQ11" s="100"/>
      <c r="QQR11" s="100"/>
      <c r="QQS11" s="100"/>
      <c r="QQT11" s="100"/>
      <c r="QQU11" s="100"/>
      <c r="QQV11" s="100"/>
      <c r="QQW11" s="100"/>
      <c r="QQX11" s="100"/>
      <c r="QQY11" s="100"/>
      <c r="QQZ11" s="100"/>
      <c r="QRA11" s="100"/>
      <c r="QRB11" s="100"/>
      <c r="QRC11" s="100"/>
      <c r="QRD11" s="100"/>
      <c r="QRE11" s="100"/>
      <c r="QRF11" s="100"/>
      <c r="QRG11" s="100"/>
      <c r="QRH11" s="100"/>
      <c r="QRI11" s="100"/>
      <c r="QRJ11" s="100"/>
      <c r="QRK11" s="100"/>
      <c r="QRL11" s="100"/>
      <c r="QRM11" s="100"/>
      <c r="QRN11" s="100"/>
      <c r="QRO11" s="100"/>
      <c r="QRP11" s="100"/>
      <c r="QRQ11" s="100"/>
      <c r="QRR11" s="100"/>
      <c r="QRS11" s="100"/>
      <c r="QRT11" s="100"/>
      <c r="QRU11" s="100"/>
      <c r="QRV11" s="100"/>
      <c r="QRW11" s="100"/>
      <c r="QRX11" s="100"/>
      <c r="QRY11" s="100"/>
      <c r="QRZ11" s="100"/>
      <c r="QSA11" s="100"/>
      <c r="QSB11" s="100"/>
      <c r="QSC11" s="100"/>
      <c r="QSD11" s="100"/>
      <c r="QSE11" s="100"/>
      <c r="QSF11" s="100"/>
      <c r="QSG11" s="100"/>
      <c r="QSH11" s="100"/>
      <c r="QSI11" s="100"/>
      <c r="QSJ11" s="100"/>
      <c r="QSK11" s="100"/>
      <c r="QSL11" s="100"/>
      <c r="QSM11" s="100"/>
      <c r="QSN11" s="100"/>
      <c r="QSO11" s="100"/>
      <c r="QSP11" s="100"/>
      <c r="QSQ11" s="100"/>
      <c r="QSR11" s="100"/>
      <c r="QSS11" s="100"/>
      <c r="QST11" s="100"/>
      <c r="QSU11" s="100"/>
      <c r="QSV11" s="100"/>
      <c r="QSW11" s="100"/>
      <c r="QSX11" s="100"/>
      <c r="QSY11" s="100"/>
      <c r="QSZ11" s="100"/>
      <c r="QTA11" s="100"/>
      <c r="QTB11" s="100"/>
      <c r="QTC11" s="100"/>
      <c r="QTD11" s="100"/>
      <c r="QTE11" s="100"/>
      <c r="QTF11" s="100"/>
      <c r="QTG11" s="100"/>
      <c r="QTH11" s="100"/>
      <c r="QTI11" s="100"/>
      <c r="QTJ11" s="100"/>
      <c r="QTK11" s="100"/>
      <c r="QTL11" s="100"/>
      <c r="QTM11" s="100"/>
      <c r="QTN11" s="100"/>
      <c r="QTO11" s="100"/>
      <c r="QTP11" s="100"/>
      <c r="QTQ11" s="100"/>
      <c r="QTR11" s="100"/>
      <c r="QTS11" s="100"/>
      <c r="QTT11" s="100"/>
      <c r="QTU11" s="100"/>
      <c r="QTV11" s="100"/>
      <c r="QTW11" s="100"/>
      <c r="QTX11" s="100"/>
      <c r="QTY11" s="100"/>
      <c r="QTZ11" s="100"/>
      <c r="QUA11" s="100"/>
      <c r="QUB11" s="100"/>
      <c r="QUC11" s="100"/>
      <c r="QUD11" s="100"/>
      <c r="QUE11" s="100"/>
      <c r="QUF11" s="100"/>
      <c r="QUG11" s="100"/>
      <c r="QUH11" s="100"/>
      <c r="QUI11" s="100"/>
      <c r="QUJ11" s="100"/>
      <c r="QUK11" s="100"/>
      <c r="QUL11" s="100"/>
      <c r="QUM11" s="100"/>
      <c r="QUN11" s="100"/>
      <c r="QUO11" s="100"/>
      <c r="QUP11" s="100"/>
      <c r="QUQ11" s="100"/>
      <c r="QUR11" s="100"/>
      <c r="QUS11" s="100"/>
      <c r="QUT11" s="100"/>
      <c r="QUU11" s="100"/>
      <c r="QUV11" s="100"/>
      <c r="QUW11" s="100"/>
      <c r="QUX11" s="100"/>
      <c r="QUY11" s="100"/>
      <c r="QUZ11" s="100"/>
      <c r="QVA11" s="100"/>
      <c r="QVB11" s="100"/>
      <c r="QVC11" s="100"/>
      <c r="QVD11" s="100"/>
      <c r="QVE11" s="100"/>
      <c r="QVF11" s="100"/>
      <c r="QVG11" s="100"/>
      <c r="QVH11" s="100"/>
      <c r="QVI11" s="100"/>
      <c r="QVJ11" s="100"/>
      <c r="QVK11" s="100"/>
      <c r="QVL11" s="100"/>
      <c r="QVM11" s="100"/>
      <c r="QVN11" s="100"/>
      <c r="QVO11" s="100"/>
      <c r="QVP11" s="100"/>
      <c r="QVQ11" s="100"/>
      <c r="QVR11" s="100"/>
      <c r="QVS11" s="100"/>
      <c r="QVT11" s="100"/>
      <c r="QVU11" s="100"/>
      <c r="QVV11" s="100"/>
      <c r="QVW11" s="100"/>
      <c r="QVX11" s="100"/>
      <c r="QVY11" s="100"/>
      <c r="QVZ11" s="100"/>
      <c r="QWA11" s="100"/>
      <c r="QWB11" s="100"/>
      <c r="QWC11" s="100"/>
      <c r="QWD11" s="100"/>
      <c r="QWE11" s="100"/>
      <c r="QWF11" s="100"/>
      <c r="QWG11" s="100"/>
      <c r="QWH11" s="100"/>
      <c r="QWI11" s="100"/>
      <c r="QWJ11" s="100"/>
      <c r="QWK11" s="100"/>
      <c r="QWL11" s="100"/>
      <c r="QWM11" s="100"/>
      <c r="QWN11" s="100"/>
      <c r="QWO11" s="100"/>
      <c r="QWP11" s="100"/>
      <c r="QWQ11" s="100"/>
      <c r="QWR11" s="100"/>
      <c r="QWS11" s="100"/>
      <c r="QWT11" s="100"/>
      <c r="QWU11" s="100"/>
      <c r="QWV11" s="100"/>
      <c r="QWW11" s="100"/>
      <c r="QWX11" s="100"/>
      <c r="QWY11" s="100"/>
      <c r="QWZ11" s="100"/>
      <c r="QXA11" s="100"/>
      <c r="QXB11" s="100"/>
      <c r="QXC11" s="100"/>
      <c r="QXD11" s="100"/>
      <c r="QXE11" s="100"/>
      <c r="QXF11" s="100"/>
      <c r="QXG11" s="100"/>
      <c r="QXH11" s="100"/>
      <c r="QXI11" s="100"/>
      <c r="QXJ11" s="100"/>
      <c r="QXK11" s="100"/>
      <c r="QXL11" s="100"/>
      <c r="QXM11" s="100"/>
      <c r="QXN11" s="100"/>
      <c r="QXO11" s="100"/>
      <c r="QXP11" s="100"/>
      <c r="QXQ11" s="100"/>
      <c r="QXR11" s="100"/>
      <c r="QXS11" s="100"/>
      <c r="QXT11" s="100"/>
      <c r="QXU11" s="100"/>
      <c r="QXV11" s="100"/>
      <c r="QXW11" s="100"/>
      <c r="QXX11" s="100"/>
      <c r="QXY11" s="100"/>
      <c r="QXZ11" s="100"/>
      <c r="QYA11" s="100"/>
      <c r="QYB11" s="100"/>
      <c r="QYC11" s="100"/>
      <c r="QYD11" s="100"/>
      <c r="QYE11" s="100"/>
      <c r="QYF11" s="100"/>
      <c r="QYG11" s="100"/>
      <c r="QYH11" s="100"/>
      <c r="QYI11" s="100"/>
      <c r="QYJ11" s="100"/>
      <c r="QYK11" s="100"/>
      <c r="QYL11" s="100"/>
      <c r="QYM11" s="100"/>
      <c r="QYN11" s="100"/>
      <c r="QYO11" s="100"/>
      <c r="QYP11" s="100"/>
      <c r="QYQ11" s="100"/>
      <c r="QYR11" s="100"/>
      <c r="QYS11" s="100"/>
      <c r="QYT11" s="100"/>
      <c r="QYU11" s="100"/>
      <c r="QYV11" s="100"/>
      <c r="QYW11" s="100"/>
      <c r="QYX11" s="100"/>
      <c r="QYY11" s="100"/>
      <c r="QYZ11" s="100"/>
      <c r="QZA11" s="100"/>
      <c r="QZB11" s="100"/>
      <c r="QZC11" s="100"/>
      <c r="QZD11" s="100"/>
      <c r="QZE11" s="100"/>
      <c r="QZF11" s="100"/>
      <c r="QZG11" s="100"/>
      <c r="QZH11" s="100"/>
      <c r="QZI11" s="100"/>
      <c r="QZJ11" s="100"/>
      <c r="QZK11" s="100"/>
      <c r="QZL11" s="100"/>
      <c r="QZM11" s="100"/>
      <c r="QZN11" s="100"/>
      <c r="QZO11" s="100"/>
      <c r="QZP11" s="100"/>
      <c r="QZQ11" s="100"/>
      <c r="QZR11" s="100"/>
      <c r="QZS11" s="100"/>
      <c r="QZT11" s="100"/>
      <c r="QZU11" s="100"/>
      <c r="QZV11" s="100"/>
      <c r="QZW11" s="100"/>
      <c r="QZX11" s="100"/>
      <c r="QZY11" s="100"/>
      <c r="QZZ11" s="100"/>
      <c r="RAA11" s="100"/>
      <c r="RAB11" s="100"/>
      <c r="RAC11" s="100"/>
      <c r="RAD11" s="100"/>
      <c r="RAE11" s="100"/>
      <c r="RAF11" s="100"/>
      <c r="RAG11" s="100"/>
      <c r="RAH11" s="100"/>
      <c r="RAI11" s="100"/>
      <c r="RAJ11" s="100"/>
      <c r="RAK11" s="100"/>
      <c r="RAL11" s="100"/>
      <c r="RAM11" s="100"/>
      <c r="RAN11" s="100"/>
      <c r="RAO11" s="100"/>
      <c r="RAP11" s="100"/>
      <c r="RAQ11" s="100"/>
      <c r="RAR11" s="100"/>
      <c r="RAS11" s="100"/>
      <c r="RAT11" s="100"/>
      <c r="RAU11" s="100"/>
      <c r="RAV11" s="100"/>
      <c r="RAW11" s="100"/>
      <c r="RAX11" s="100"/>
      <c r="RAY11" s="100"/>
      <c r="RAZ11" s="100"/>
      <c r="RBA11" s="100"/>
      <c r="RBB11" s="100"/>
      <c r="RBC11" s="100"/>
      <c r="RBD11" s="100"/>
      <c r="RBE11" s="100"/>
      <c r="RBF11" s="100"/>
      <c r="RBG11" s="100"/>
      <c r="RBH11" s="100"/>
      <c r="RBI11" s="100"/>
      <c r="RBJ11" s="100"/>
      <c r="RBK11" s="100"/>
      <c r="RBL11" s="100"/>
      <c r="RBM11" s="100"/>
      <c r="RBN11" s="100"/>
      <c r="RBO11" s="100"/>
      <c r="RBP11" s="100"/>
      <c r="RBQ11" s="100"/>
      <c r="RBR11" s="100"/>
      <c r="RBS11" s="100"/>
      <c r="RBT11" s="100"/>
      <c r="RBU11" s="100"/>
      <c r="RBV11" s="100"/>
      <c r="RBW11" s="100"/>
      <c r="RBX11" s="100"/>
      <c r="RBY11" s="100"/>
      <c r="RBZ11" s="100"/>
      <c r="RCA11" s="100"/>
      <c r="RCB11" s="100"/>
      <c r="RCC11" s="100"/>
      <c r="RCD11" s="100"/>
      <c r="RCE11" s="100"/>
      <c r="RCF11" s="100"/>
      <c r="RCG11" s="100"/>
      <c r="RCH11" s="100"/>
      <c r="RCI11" s="100"/>
      <c r="RCJ11" s="100"/>
      <c r="RCK11" s="100"/>
      <c r="RCL11" s="100"/>
      <c r="RCM11" s="100"/>
      <c r="RCN11" s="100"/>
      <c r="RCO11" s="100"/>
      <c r="RCP11" s="100"/>
      <c r="RCQ11" s="100"/>
      <c r="RCR11" s="100"/>
      <c r="RCS11" s="100"/>
      <c r="RCT11" s="100"/>
      <c r="RCU11" s="100"/>
      <c r="RCV11" s="100"/>
      <c r="RCW11" s="100"/>
      <c r="RCX11" s="100"/>
      <c r="RCY11" s="100"/>
      <c r="RCZ11" s="100"/>
      <c r="RDA11" s="100"/>
      <c r="RDB11" s="100"/>
      <c r="RDC11" s="100"/>
      <c r="RDD11" s="100"/>
      <c r="RDE11" s="100"/>
      <c r="RDF11" s="100"/>
      <c r="RDG11" s="100"/>
      <c r="RDH11" s="100"/>
      <c r="RDI11" s="100"/>
      <c r="RDJ11" s="100"/>
      <c r="RDK11" s="100"/>
      <c r="RDL11" s="100"/>
      <c r="RDM11" s="100"/>
      <c r="RDN11" s="100"/>
      <c r="RDO11" s="100"/>
      <c r="RDP11" s="100"/>
      <c r="RDQ11" s="100"/>
      <c r="RDR11" s="100"/>
      <c r="RDS11" s="100"/>
      <c r="RDT11" s="100"/>
      <c r="RDU11" s="100"/>
      <c r="RDV11" s="100"/>
      <c r="RDW11" s="100"/>
      <c r="RDX11" s="100"/>
      <c r="RDY11" s="100"/>
      <c r="RDZ11" s="100"/>
      <c r="REA11" s="100"/>
      <c r="REB11" s="100"/>
      <c r="REC11" s="100"/>
      <c r="RED11" s="100"/>
      <c r="REE11" s="100"/>
      <c r="REF11" s="100"/>
      <c r="REG11" s="100"/>
      <c r="REH11" s="100"/>
      <c r="REI11" s="100"/>
      <c r="REJ11" s="100"/>
      <c r="REK11" s="100"/>
      <c r="REL11" s="100"/>
      <c r="REM11" s="100"/>
      <c r="REN11" s="100"/>
      <c r="REO11" s="100"/>
      <c r="REP11" s="100"/>
      <c r="REQ11" s="100"/>
      <c r="RER11" s="100"/>
      <c r="RES11" s="100"/>
      <c r="RET11" s="100"/>
      <c r="REU11" s="100"/>
      <c r="REV11" s="100"/>
      <c r="REW11" s="100"/>
      <c r="REX11" s="100"/>
      <c r="REY11" s="100"/>
      <c r="REZ11" s="100"/>
      <c r="RFA11" s="100"/>
      <c r="RFB11" s="100"/>
      <c r="RFC11" s="100"/>
      <c r="RFD11" s="100"/>
      <c r="RFE11" s="100"/>
      <c r="RFF11" s="100"/>
      <c r="RFG11" s="100"/>
      <c r="RFH11" s="100"/>
      <c r="RFI11" s="100"/>
      <c r="RFJ11" s="100"/>
      <c r="RFK11" s="100"/>
      <c r="RFL11" s="100"/>
      <c r="RFM11" s="100"/>
      <c r="RFN11" s="100"/>
      <c r="RFO11" s="100"/>
      <c r="RFP11" s="100"/>
      <c r="RFQ11" s="100"/>
      <c r="RFR11" s="100"/>
      <c r="RFS11" s="100"/>
      <c r="RFT11" s="100"/>
      <c r="RFU11" s="100"/>
      <c r="RFV11" s="100"/>
      <c r="RFW11" s="100"/>
      <c r="RFX11" s="100"/>
      <c r="RFY11" s="100"/>
      <c r="RFZ11" s="100"/>
      <c r="RGA11" s="100"/>
      <c r="RGB11" s="100"/>
      <c r="RGC11" s="100"/>
      <c r="RGD11" s="100"/>
      <c r="RGE11" s="100"/>
      <c r="RGF11" s="100"/>
      <c r="RGG11" s="100"/>
      <c r="RGH11" s="100"/>
      <c r="RGI11" s="100"/>
      <c r="RGJ11" s="100"/>
      <c r="RGK11" s="100"/>
      <c r="RGL11" s="100"/>
      <c r="RGM11" s="100"/>
      <c r="RGN11" s="100"/>
      <c r="RGO11" s="100"/>
      <c r="RGP11" s="100"/>
      <c r="RGQ11" s="100"/>
      <c r="RGR11" s="100"/>
      <c r="RGS11" s="100"/>
      <c r="RGT11" s="100"/>
      <c r="RGU11" s="100"/>
      <c r="RGV11" s="100"/>
      <c r="RGW11" s="100"/>
      <c r="RGX11" s="100"/>
      <c r="RGY11" s="100"/>
      <c r="RGZ11" s="100"/>
      <c r="RHA11" s="100"/>
      <c r="RHB11" s="100"/>
      <c r="RHC11" s="100"/>
      <c r="RHD11" s="100"/>
      <c r="RHE11" s="100"/>
      <c r="RHF11" s="100"/>
      <c r="RHG11" s="100"/>
      <c r="RHH11" s="100"/>
      <c r="RHI11" s="100"/>
      <c r="RHJ11" s="100"/>
      <c r="RHK11" s="100"/>
      <c r="RHL11" s="100"/>
      <c r="RHM11" s="100"/>
      <c r="RHN11" s="100"/>
      <c r="RHO11" s="100"/>
      <c r="RHP11" s="100"/>
      <c r="RHQ11" s="100"/>
      <c r="RHR11" s="100"/>
      <c r="RHS11" s="100"/>
      <c r="RHT11" s="100"/>
      <c r="RHU11" s="100"/>
      <c r="RHV11" s="100"/>
      <c r="RHW11" s="100"/>
      <c r="RHX11" s="100"/>
      <c r="RHY11" s="100"/>
      <c r="RHZ11" s="100"/>
      <c r="RIA11" s="100"/>
      <c r="RIB11" s="100"/>
      <c r="RIC11" s="100"/>
      <c r="RID11" s="100"/>
      <c r="RIE11" s="100"/>
      <c r="RIF11" s="100"/>
      <c r="RIG11" s="100"/>
      <c r="RIH11" s="100"/>
      <c r="RII11" s="100"/>
      <c r="RIJ11" s="100"/>
      <c r="RIK11" s="100"/>
      <c r="RIL11" s="100"/>
      <c r="RIM11" s="100"/>
      <c r="RIN11" s="100"/>
      <c r="RIO11" s="100"/>
      <c r="RIP11" s="100"/>
      <c r="RIQ11" s="100"/>
      <c r="RIR11" s="100"/>
      <c r="RIS11" s="100"/>
      <c r="RIT11" s="100"/>
      <c r="RIU11" s="100"/>
      <c r="RIV11" s="100"/>
      <c r="RIW11" s="100"/>
      <c r="RIX11" s="100"/>
      <c r="RIY11" s="100"/>
      <c r="RIZ11" s="100"/>
      <c r="RJA11" s="100"/>
      <c r="RJB11" s="100"/>
      <c r="RJC11" s="100"/>
      <c r="RJD11" s="100"/>
      <c r="RJE11" s="100"/>
      <c r="RJF11" s="100"/>
      <c r="RJG11" s="100"/>
      <c r="RJH11" s="100"/>
      <c r="RJI11" s="100"/>
      <c r="RJJ11" s="100"/>
      <c r="RJK11" s="100"/>
      <c r="RJL11" s="100"/>
      <c r="RJM11" s="100"/>
      <c r="RJN11" s="100"/>
      <c r="RJO11" s="100"/>
      <c r="RJP11" s="100"/>
      <c r="RJQ11" s="100"/>
      <c r="RJR11" s="100"/>
      <c r="RJS11" s="100"/>
      <c r="RJT11" s="100"/>
      <c r="RJU11" s="100"/>
      <c r="RJV11" s="100"/>
      <c r="RJW11" s="100"/>
      <c r="RJX11" s="100"/>
      <c r="RJY11" s="100"/>
      <c r="RJZ11" s="100"/>
      <c r="RKA11" s="100"/>
      <c r="RKB11" s="100"/>
      <c r="RKC11" s="100"/>
      <c r="RKD11" s="100"/>
      <c r="RKE11" s="100"/>
      <c r="RKF11" s="100"/>
      <c r="RKG11" s="100"/>
      <c r="RKH11" s="100"/>
      <c r="RKI11" s="100"/>
      <c r="RKJ11" s="100"/>
      <c r="RKK11" s="100"/>
      <c r="RKL11" s="100"/>
      <c r="RKM11" s="100"/>
      <c r="RKN11" s="100"/>
      <c r="RKO11" s="100"/>
      <c r="RKP11" s="100"/>
      <c r="RKQ11" s="100"/>
      <c r="RKR11" s="100"/>
      <c r="RKS11" s="100"/>
      <c r="RKT11" s="100"/>
      <c r="RKU11" s="100"/>
      <c r="RKV11" s="100"/>
      <c r="RKW11" s="100"/>
      <c r="RKX11" s="100"/>
      <c r="RKY11" s="100"/>
      <c r="RKZ11" s="100"/>
      <c r="RLA11" s="100"/>
      <c r="RLB11" s="100"/>
      <c r="RLC11" s="100"/>
      <c r="RLD11" s="100"/>
      <c r="RLE11" s="100"/>
      <c r="RLF11" s="100"/>
      <c r="RLG11" s="100"/>
      <c r="RLH11" s="100"/>
      <c r="RLI11" s="100"/>
      <c r="RLJ11" s="100"/>
      <c r="RLK11" s="100"/>
      <c r="RLL11" s="100"/>
      <c r="RLM11" s="100"/>
      <c r="RLN11" s="100"/>
      <c r="RLO11" s="100"/>
      <c r="RLP11" s="100"/>
      <c r="RLQ11" s="100"/>
      <c r="RLR11" s="100"/>
      <c r="RLS11" s="100"/>
      <c r="RLT11" s="100"/>
      <c r="RLU11" s="100"/>
      <c r="RLV11" s="100"/>
      <c r="RLW11" s="100"/>
      <c r="RLX11" s="100"/>
      <c r="RLY11" s="100"/>
      <c r="RLZ11" s="100"/>
      <c r="RMA11" s="100"/>
      <c r="RMB11" s="100"/>
      <c r="RMC11" s="100"/>
      <c r="RMD11" s="100"/>
      <c r="RME11" s="100"/>
      <c r="RMF11" s="100"/>
      <c r="RMG11" s="100"/>
      <c r="RMH11" s="100"/>
      <c r="RMI11" s="100"/>
      <c r="RMJ11" s="100"/>
      <c r="RMK11" s="100"/>
      <c r="RML11" s="100"/>
      <c r="RMM11" s="100"/>
      <c r="RMN11" s="100"/>
      <c r="RMO11" s="100"/>
      <c r="RMP11" s="100"/>
      <c r="RMQ11" s="100"/>
      <c r="RMR11" s="100"/>
      <c r="RMS11" s="100"/>
      <c r="RMT11" s="100"/>
      <c r="RMU11" s="100"/>
      <c r="RMV11" s="100"/>
      <c r="RMW11" s="100"/>
      <c r="RMX11" s="100"/>
      <c r="RMY11" s="100"/>
      <c r="RMZ11" s="100"/>
      <c r="RNA11" s="100"/>
      <c r="RNB11" s="100"/>
      <c r="RNC11" s="100"/>
      <c r="RND11" s="100"/>
      <c r="RNE11" s="100"/>
      <c r="RNF11" s="100"/>
      <c r="RNG11" s="100"/>
      <c r="RNH11" s="100"/>
      <c r="RNI11" s="100"/>
      <c r="RNJ11" s="100"/>
      <c r="RNK11" s="100"/>
      <c r="RNL11" s="100"/>
      <c r="RNM11" s="100"/>
      <c r="RNN11" s="100"/>
      <c r="RNO11" s="100"/>
      <c r="RNP11" s="100"/>
      <c r="RNQ11" s="100"/>
      <c r="RNR11" s="100"/>
      <c r="RNS11" s="100"/>
      <c r="RNT11" s="100"/>
      <c r="RNU11" s="100"/>
      <c r="RNV11" s="100"/>
      <c r="RNW11" s="100"/>
      <c r="RNX11" s="100"/>
      <c r="RNY11" s="100"/>
      <c r="RNZ11" s="100"/>
      <c r="ROA11" s="100"/>
      <c r="ROB11" s="100"/>
      <c r="ROC11" s="100"/>
      <c r="ROD11" s="100"/>
      <c r="ROE11" s="100"/>
      <c r="ROF11" s="100"/>
      <c r="ROG11" s="100"/>
      <c r="ROH11" s="100"/>
      <c r="ROI11" s="100"/>
      <c r="ROJ11" s="100"/>
      <c r="ROK11" s="100"/>
      <c r="ROL11" s="100"/>
      <c r="ROM11" s="100"/>
      <c r="RON11" s="100"/>
      <c r="ROO11" s="100"/>
      <c r="ROP11" s="100"/>
      <c r="ROQ11" s="100"/>
      <c r="ROR11" s="100"/>
      <c r="ROS11" s="100"/>
      <c r="ROT11" s="100"/>
      <c r="ROU11" s="100"/>
      <c r="ROV11" s="100"/>
      <c r="ROW11" s="100"/>
      <c r="ROX11" s="100"/>
      <c r="ROY11" s="100"/>
      <c r="ROZ11" s="100"/>
      <c r="RPA11" s="100"/>
      <c r="RPB11" s="100"/>
      <c r="RPC11" s="100"/>
      <c r="RPD11" s="100"/>
      <c r="RPE11" s="100"/>
      <c r="RPF11" s="100"/>
      <c r="RPG11" s="100"/>
      <c r="RPH11" s="100"/>
      <c r="RPI11" s="100"/>
      <c r="RPJ11" s="100"/>
      <c r="RPK11" s="100"/>
      <c r="RPL11" s="100"/>
      <c r="RPM11" s="100"/>
      <c r="RPN11" s="100"/>
      <c r="RPO11" s="100"/>
      <c r="RPP11" s="100"/>
      <c r="RPQ11" s="100"/>
      <c r="RPR11" s="100"/>
      <c r="RPS11" s="100"/>
      <c r="RPT11" s="100"/>
      <c r="RPU11" s="100"/>
      <c r="RPV11" s="100"/>
      <c r="RPW11" s="100"/>
      <c r="RPX11" s="100"/>
      <c r="RPY11" s="100"/>
      <c r="RPZ11" s="100"/>
      <c r="RQA11" s="100"/>
      <c r="RQB11" s="100"/>
      <c r="RQC11" s="100"/>
      <c r="RQD11" s="100"/>
      <c r="RQE11" s="100"/>
      <c r="RQF11" s="100"/>
      <c r="RQG11" s="100"/>
      <c r="RQH11" s="100"/>
      <c r="RQI11" s="100"/>
      <c r="RQJ11" s="100"/>
      <c r="RQK11" s="100"/>
      <c r="RQL11" s="100"/>
      <c r="RQM11" s="100"/>
      <c r="RQN11" s="100"/>
      <c r="RQO11" s="100"/>
      <c r="RQP11" s="100"/>
      <c r="RQQ11" s="100"/>
      <c r="RQR11" s="100"/>
      <c r="RQS11" s="100"/>
      <c r="RQT11" s="100"/>
      <c r="RQU11" s="100"/>
      <c r="RQV11" s="100"/>
      <c r="RQW11" s="100"/>
      <c r="RQX11" s="100"/>
      <c r="RQY11" s="100"/>
      <c r="RQZ11" s="100"/>
      <c r="RRA11" s="100"/>
      <c r="RRB11" s="100"/>
      <c r="RRC11" s="100"/>
      <c r="RRD11" s="100"/>
      <c r="RRE11" s="100"/>
      <c r="RRF11" s="100"/>
      <c r="RRG11" s="100"/>
      <c r="RRH11" s="100"/>
      <c r="RRI11" s="100"/>
      <c r="RRJ11" s="100"/>
      <c r="RRK11" s="100"/>
      <c r="RRL11" s="100"/>
      <c r="RRM11" s="100"/>
      <c r="RRN11" s="100"/>
      <c r="RRO11" s="100"/>
      <c r="RRP11" s="100"/>
      <c r="RRQ11" s="100"/>
      <c r="RRR11" s="100"/>
      <c r="RRS11" s="100"/>
      <c r="RRT11" s="100"/>
      <c r="RRU11" s="100"/>
      <c r="RRV11" s="100"/>
      <c r="RRW11" s="100"/>
      <c r="RRX11" s="100"/>
      <c r="RRY11" s="100"/>
      <c r="RRZ11" s="100"/>
      <c r="RSA11" s="100"/>
      <c r="RSB11" s="100"/>
      <c r="RSC11" s="100"/>
      <c r="RSD11" s="100"/>
      <c r="RSE11" s="100"/>
      <c r="RSF11" s="100"/>
      <c r="RSG11" s="100"/>
      <c r="RSH11" s="100"/>
      <c r="RSI11" s="100"/>
      <c r="RSJ11" s="100"/>
      <c r="RSK11" s="100"/>
      <c r="RSL11" s="100"/>
      <c r="RSM11" s="100"/>
      <c r="RSN11" s="100"/>
      <c r="RSO11" s="100"/>
      <c r="RSP11" s="100"/>
      <c r="RSQ11" s="100"/>
      <c r="RSR11" s="100"/>
      <c r="RSS11" s="100"/>
      <c r="RST11" s="100"/>
      <c r="RSU11" s="100"/>
      <c r="RSV11" s="100"/>
      <c r="RSW11" s="100"/>
      <c r="RSX11" s="100"/>
      <c r="RSY11" s="100"/>
      <c r="RSZ11" s="100"/>
      <c r="RTA11" s="100"/>
      <c r="RTB11" s="100"/>
      <c r="RTC11" s="100"/>
      <c r="RTD11" s="100"/>
      <c r="RTE11" s="100"/>
      <c r="RTF11" s="100"/>
      <c r="RTG11" s="100"/>
      <c r="RTH11" s="100"/>
      <c r="RTI11" s="100"/>
      <c r="RTJ11" s="100"/>
      <c r="RTK11" s="100"/>
      <c r="RTL11" s="100"/>
      <c r="RTM11" s="100"/>
      <c r="RTN11" s="100"/>
      <c r="RTO11" s="100"/>
      <c r="RTP11" s="100"/>
      <c r="RTQ11" s="100"/>
      <c r="RTR11" s="100"/>
      <c r="RTS11" s="100"/>
      <c r="RTT11" s="100"/>
      <c r="RTU11" s="100"/>
      <c r="RTV11" s="100"/>
      <c r="RTW11" s="100"/>
      <c r="RTX11" s="100"/>
      <c r="RTY11" s="100"/>
      <c r="RTZ11" s="100"/>
      <c r="RUA11" s="100"/>
      <c r="RUB11" s="100"/>
      <c r="RUC11" s="100"/>
      <c r="RUD11" s="100"/>
      <c r="RUE11" s="100"/>
      <c r="RUF11" s="100"/>
      <c r="RUG11" s="100"/>
      <c r="RUH11" s="100"/>
      <c r="RUI11" s="100"/>
      <c r="RUJ11" s="100"/>
      <c r="RUK11" s="100"/>
      <c r="RUL11" s="100"/>
      <c r="RUM11" s="100"/>
      <c r="RUN11" s="100"/>
      <c r="RUO11" s="100"/>
      <c r="RUP11" s="100"/>
      <c r="RUQ11" s="100"/>
      <c r="RUR11" s="100"/>
      <c r="RUS11" s="100"/>
      <c r="RUT11" s="100"/>
      <c r="RUU11" s="100"/>
      <c r="RUV11" s="100"/>
      <c r="RUW11" s="100"/>
      <c r="RUX11" s="100"/>
      <c r="RUY11" s="100"/>
      <c r="RUZ11" s="100"/>
      <c r="RVA11" s="100"/>
      <c r="RVB11" s="100"/>
      <c r="RVC11" s="100"/>
      <c r="RVD11" s="100"/>
      <c r="RVE11" s="100"/>
      <c r="RVF11" s="100"/>
      <c r="RVG11" s="100"/>
      <c r="RVH11" s="100"/>
      <c r="RVI11" s="100"/>
      <c r="RVJ11" s="100"/>
      <c r="RVK11" s="100"/>
      <c r="RVL11" s="100"/>
      <c r="RVM11" s="100"/>
      <c r="RVN11" s="100"/>
      <c r="RVO11" s="100"/>
      <c r="RVP11" s="100"/>
      <c r="RVQ11" s="100"/>
      <c r="RVR11" s="100"/>
      <c r="RVS11" s="100"/>
      <c r="RVT11" s="100"/>
      <c r="RVU11" s="100"/>
      <c r="RVV11" s="100"/>
      <c r="RVW11" s="100"/>
      <c r="RVX11" s="100"/>
      <c r="RVY11" s="100"/>
      <c r="RVZ11" s="100"/>
      <c r="RWA11" s="100"/>
      <c r="RWB11" s="100"/>
      <c r="RWC11" s="100"/>
      <c r="RWD11" s="100"/>
      <c r="RWE11" s="100"/>
      <c r="RWF11" s="100"/>
      <c r="RWG11" s="100"/>
      <c r="RWH11" s="100"/>
      <c r="RWI11" s="100"/>
      <c r="RWJ11" s="100"/>
      <c r="RWK11" s="100"/>
      <c r="RWL11" s="100"/>
      <c r="RWM11" s="100"/>
      <c r="RWN11" s="100"/>
      <c r="RWO11" s="100"/>
      <c r="RWP11" s="100"/>
      <c r="RWQ11" s="100"/>
      <c r="RWR11" s="100"/>
      <c r="RWS11" s="100"/>
      <c r="RWT11" s="100"/>
      <c r="RWU11" s="100"/>
      <c r="RWV11" s="100"/>
      <c r="RWW11" s="100"/>
      <c r="RWX11" s="100"/>
      <c r="RWY11" s="100"/>
      <c r="RWZ11" s="100"/>
      <c r="RXA11" s="100"/>
      <c r="RXB11" s="100"/>
      <c r="RXC11" s="100"/>
      <c r="RXD11" s="100"/>
      <c r="RXE11" s="100"/>
      <c r="RXF11" s="100"/>
      <c r="RXG11" s="100"/>
      <c r="RXH11" s="100"/>
      <c r="RXI11" s="100"/>
      <c r="RXJ11" s="100"/>
      <c r="RXK11" s="100"/>
      <c r="RXL11" s="100"/>
      <c r="RXM11" s="100"/>
      <c r="RXN11" s="100"/>
      <c r="RXO11" s="100"/>
      <c r="RXP11" s="100"/>
      <c r="RXQ11" s="100"/>
      <c r="RXR11" s="100"/>
      <c r="RXS11" s="100"/>
      <c r="RXT11" s="100"/>
      <c r="RXU11" s="100"/>
      <c r="RXV11" s="100"/>
      <c r="RXW11" s="100"/>
      <c r="RXX11" s="100"/>
      <c r="RXY11" s="100"/>
      <c r="RXZ11" s="100"/>
      <c r="RYA11" s="100"/>
      <c r="RYB11" s="100"/>
      <c r="RYC11" s="100"/>
      <c r="RYD11" s="100"/>
      <c r="RYE11" s="100"/>
      <c r="RYF11" s="100"/>
      <c r="RYG11" s="100"/>
      <c r="RYH11" s="100"/>
      <c r="RYI11" s="100"/>
      <c r="RYJ11" s="100"/>
      <c r="RYK11" s="100"/>
      <c r="RYL11" s="100"/>
      <c r="RYM11" s="100"/>
      <c r="RYN11" s="100"/>
      <c r="RYO11" s="100"/>
      <c r="RYP11" s="100"/>
      <c r="RYQ11" s="100"/>
      <c r="RYR11" s="100"/>
      <c r="RYS11" s="100"/>
      <c r="RYT11" s="100"/>
      <c r="RYU11" s="100"/>
      <c r="RYV11" s="100"/>
      <c r="RYW11" s="100"/>
      <c r="RYX11" s="100"/>
      <c r="RYY11" s="100"/>
      <c r="RYZ11" s="100"/>
      <c r="RZA11" s="100"/>
      <c r="RZB11" s="100"/>
      <c r="RZC11" s="100"/>
      <c r="RZD11" s="100"/>
      <c r="RZE11" s="100"/>
      <c r="RZF11" s="100"/>
      <c r="RZG11" s="100"/>
      <c r="RZH11" s="100"/>
      <c r="RZI11" s="100"/>
      <c r="RZJ11" s="100"/>
      <c r="RZK11" s="100"/>
      <c r="RZL11" s="100"/>
      <c r="RZM11" s="100"/>
      <c r="RZN11" s="100"/>
      <c r="RZO11" s="100"/>
      <c r="RZP11" s="100"/>
      <c r="RZQ11" s="100"/>
      <c r="RZR11" s="100"/>
      <c r="RZS11" s="100"/>
      <c r="RZT11" s="100"/>
      <c r="RZU11" s="100"/>
      <c r="RZV11" s="100"/>
      <c r="RZW11" s="100"/>
      <c r="RZX11" s="100"/>
      <c r="RZY11" s="100"/>
      <c r="RZZ11" s="100"/>
      <c r="SAA11" s="100"/>
      <c r="SAB11" s="100"/>
      <c r="SAC11" s="100"/>
      <c r="SAD11" s="100"/>
      <c r="SAE11" s="100"/>
      <c r="SAF11" s="100"/>
      <c r="SAG11" s="100"/>
      <c r="SAH11" s="100"/>
      <c r="SAI11" s="100"/>
      <c r="SAJ11" s="100"/>
      <c r="SAK11" s="100"/>
      <c r="SAL11" s="100"/>
      <c r="SAM11" s="100"/>
      <c r="SAN11" s="100"/>
      <c r="SAO11" s="100"/>
      <c r="SAP11" s="100"/>
      <c r="SAQ11" s="100"/>
      <c r="SAR11" s="100"/>
      <c r="SAS11" s="100"/>
      <c r="SAT11" s="100"/>
      <c r="SAU11" s="100"/>
      <c r="SAV11" s="100"/>
      <c r="SAW11" s="100"/>
      <c r="SAX11" s="100"/>
      <c r="SAY11" s="100"/>
      <c r="SAZ11" s="100"/>
      <c r="SBA11" s="100"/>
      <c r="SBB11" s="100"/>
      <c r="SBC11" s="100"/>
      <c r="SBD11" s="100"/>
      <c r="SBE11" s="100"/>
      <c r="SBF11" s="100"/>
      <c r="SBG11" s="100"/>
      <c r="SBH11" s="100"/>
      <c r="SBI11" s="100"/>
      <c r="SBJ11" s="100"/>
      <c r="SBK11" s="100"/>
      <c r="SBL11" s="100"/>
      <c r="SBM11" s="100"/>
      <c r="SBN11" s="100"/>
      <c r="SBO11" s="100"/>
      <c r="SBP11" s="100"/>
      <c r="SBQ11" s="100"/>
      <c r="SBR11" s="100"/>
      <c r="SBS11" s="100"/>
      <c r="SBT11" s="100"/>
      <c r="SBU11" s="100"/>
      <c r="SBV11" s="100"/>
      <c r="SBW11" s="100"/>
      <c r="SBX11" s="100"/>
      <c r="SBY11" s="100"/>
      <c r="SBZ11" s="100"/>
      <c r="SCA11" s="100"/>
      <c r="SCB11" s="100"/>
      <c r="SCC11" s="100"/>
      <c r="SCD11" s="100"/>
      <c r="SCE11" s="100"/>
      <c r="SCF11" s="100"/>
      <c r="SCG11" s="100"/>
      <c r="SCH11" s="100"/>
      <c r="SCI11" s="100"/>
      <c r="SCJ11" s="100"/>
      <c r="SCK11" s="100"/>
      <c r="SCL11" s="100"/>
      <c r="SCM11" s="100"/>
      <c r="SCN11" s="100"/>
      <c r="SCO11" s="100"/>
      <c r="SCP11" s="100"/>
      <c r="SCQ11" s="100"/>
      <c r="SCR11" s="100"/>
      <c r="SCS11" s="100"/>
      <c r="SCT11" s="100"/>
      <c r="SCU11" s="100"/>
      <c r="SCV11" s="100"/>
      <c r="SCW11" s="100"/>
      <c r="SCX11" s="100"/>
      <c r="SCY11" s="100"/>
      <c r="SCZ11" s="100"/>
      <c r="SDA11" s="100"/>
      <c r="SDB11" s="100"/>
      <c r="SDC11" s="100"/>
      <c r="SDD11" s="100"/>
      <c r="SDE11" s="100"/>
      <c r="SDF11" s="100"/>
      <c r="SDG11" s="100"/>
      <c r="SDH11" s="100"/>
      <c r="SDI11" s="100"/>
      <c r="SDJ11" s="100"/>
      <c r="SDK11" s="100"/>
      <c r="SDL11" s="100"/>
      <c r="SDM11" s="100"/>
      <c r="SDN11" s="100"/>
      <c r="SDO11" s="100"/>
      <c r="SDP11" s="100"/>
      <c r="SDQ11" s="100"/>
      <c r="SDR11" s="100"/>
      <c r="SDS11" s="100"/>
      <c r="SDT11" s="100"/>
      <c r="SDU11" s="100"/>
      <c r="SDV11" s="100"/>
      <c r="SDW11" s="100"/>
      <c r="SDX11" s="100"/>
      <c r="SDY11" s="100"/>
      <c r="SDZ11" s="100"/>
      <c r="SEA11" s="100"/>
      <c r="SEB11" s="100"/>
      <c r="SEC11" s="100"/>
      <c r="SED11" s="100"/>
      <c r="SEE11" s="100"/>
      <c r="SEF11" s="100"/>
      <c r="SEG11" s="100"/>
      <c r="SEH11" s="100"/>
      <c r="SEI11" s="100"/>
      <c r="SEJ11" s="100"/>
      <c r="SEK11" s="100"/>
      <c r="SEL11" s="100"/>
      <c r="SEM11" s="100"/>
      <c r="SEN11" s="100"/>
      <c r="SEO11" s="100"/>
      <c r="SEP11" s="100"/>
      <c r="SEQ11" s="100"/>
      <c r="SER11" s="100"/>
      <c r="SES11" s="100"/>
      <c r="SET11" s="100"/>
      <c r="SEU11" s="100"/>
      <c r="SEV11" s="100"/>
      <c r="SEW11" s="100"/>
      <c r="SEX11" s="100"/>
      <c r="SEY11" s="100"/>
      <c r="SEZ11" s="100"/>
      <c r="SFA11" s="100"/>
      <c r="SFB11" s="100"/>
      <c r="SFC11" s="100"/>
      <c r="SFD11" s="100"/>
      <c r="SFE11" s="100"/>
      <c r="SFF11" s="100"/>
      <c r="SFG11" s="100"/>
      <c r="SFH11" s="100"/>
      <c r="SFI11" s="100"/>
      <c r="SFJ11" s="100"/>
      <c r="SFK11" s="100"/>
      <c r="SFL11" s="100"/>
      <c r="SFM11" s="100"/>
      <c r="SFN11" s="100"/>
      <c r="SFO11" s="100"/>
      <c r="SFP11" s="100"/>
      <c r="SFQ11" s="100"/>
      <c r="SFR11" s="100"/>
      <c r="SFS11" s="100"/>
      <c r="SFT11" s="100"/>
      <c r="SFU11" s="100"/>
      <c r="SFV11" s="100"/>
      <c r="SFW11" s="100"/>
      <c r="SFX11" s="100"/>
      <c r="SFY11" s="100"/>
      <c r="SFZ11" s="100"/>
      <c r="SGA11" s="100"/>
      <c r="SGB11" s="100"/>
      <c r="SGC11" s="100"/>
      <c r="SGD11" s="100"/>
      <c r="SGE11" s="100"/>
      <c r="SGF11" s="100"/>
      <c r="SGG11" s="100"/>
      <c r="SGH11" s="100"/>
      <c r="SGI11" s="100"/>
      <c r="SGJ11" s="100"/>
      <c r="SGK11" s="100"/>
      <c r="SGL11" s="100"/>
      <c r="SGM11" s="100"/>
      <c r="SGN11" s="100"/>
      <c r="SGO11" s="100"/>
      <c r="SGP11" s="100"/>
      <c r="SGQ11" s="100"/>
      <c r="SGR11" s="100"/>
      <c r="SGS11" s="100"/>
      <c r="SGT11" s="100"/>
      <c r="SGU11" s="100"/>
      <c r="SGV11" s="100"/>
      <c r="SGW11" s="100"/>
      <c r="SGX11" s="100"/>
      <c r="SGY11" s="100"/>
      <c r="SGZ11" s="100"/>
      <c r="SHA11" s="100"/>
      <c r="SHB11" s="100"/>
      <c r="SHC11" s="100"/>
      <c r="SHD11" s="100"/>
      <c r="SHE11" s="100"/>
      <c r="SHF11" s="100"/>
      <c r="SHG11" s="100"/>
      <c r="SHH11" s="100"/>
      <c r="SHI11" s="100"/>
      <c r="SHJ11" s="100"/>
      <c r="SHK11" s="100"/>
      <c r="SHL11" s="100"/>
      <c r="SHM11" s="100"/>
      <c r="SHN11" s="100"/>
      <c r="SHO11" s="100"/>
      <c r="SHP11" s="100"/>
      <c r="SHQ11" s="100"/>
      <c r="SHR11" s="100"/>
      <c r="SHS11" s="100"/>
      <c r="SHT11" s="100"/>
      <c r="SHU11" s="100"/>
      <c r="SHV11" s="100"/>
      <c r="SHW11" s="100"/>
      <c r="SHX11" s="100"/>
      <c r="SHY11" s="100"/>
      <c r="SHZ11" s="100"/>
      <c r="SIA11" s="100"/>
      <c r="SIB11" s="100"/>
      <c r="SIC11" s="100"/>
      <c r="SID11" s="100"/>
      <c r="SIE11" s="100"/>
      <c r="SIF11" s="100"/>
      <c r="SIG11" s="100"/>
      <c r="SIH11" s="100"/>
      <c r="SII11" s="100"/>
      <c r="SIJ11" s="100"/>
      <c r="SIK11" s="100"/>
      <c r="SIL11" s="100"/>
      <c r="SIM11" s="100"/>
      <c r="SIN11" s="100"/>
      <c r="SIO11" s="100"/>
      <c r="SIP11" s="100"/>
      <c r="SIQ11" s="100"/>
      <c r="SIR11" s="100"/>
      <c r="SIS11" s="100"/>
      <c r="SIT11" s="100"/>
      <c r="SIU11" s="100"/>
      <c r="SIV11" s="100"/>
      <c r="SIW11" s="100"/>
      <c r="SIX11" s="100"/>
      <c r="SIY11" s="100"/>
      <c r="SIZ11" s="100"/>
      <c r="SJA11" s="100"/>
      <c r="SJB11" s="100"/>
      <c r="SJC11" s="100"/>
      <c r="SJD11" s="100"/>
      <c r="SJE11" s="100"/>
      <c r="SJF11" s="100"/>
      <c r="SJG11" s="100"/>
      <c r="SJH11" s="100"/>
      <c r="SJI11" s="100"/>
      <c r="SJJ11" s="100"/>
      <c r="SJK11" s="100"/>
      <c r="SJL11" s="100"/>
      <c r="SJM11" s="100"/>
      <c r="SJN11" s="100"/>
      <c r="SJO11" s="100"/>
      <c r="SJP11" s="100"/>
      <c r="SJQ11" s="100"/>
      <c r="SJR11" s="100"/>
      <c r="SJS11" s="100"/>
      <c r="SJT11" s="100"/>
      <c r="SJU11" s="100"/>
      <c r="SJV11" s="100"/>
      <c r="SJW11" s="100"/>
      <c r="SJX11" s="100"/>
      <c r="SJY11" s="100"/>
      <c r="SJZ11" s="100"/>
      <c r="SKA11" s="100"/>
      <c r="SKB11" s="100"/>
      <c r="SKC11" s="100"/>
      <c r="SKD11" s="100"/>
      <c r="SKE11" s="100"/>
      <c r="SKF11" s="100"/>
      <c r="SKG11" s="100"/>
      <c r="SKH11" s="100"/>
      <c r="SKI11" s="100"/>
      <c r="SKJ11" s="100"/>
      <c r="SKK11" s="100"/>
      <c r="SKL11" s="100"/>
      <c r="SKM11" s="100"/>
      <c r="SKN11" s="100"/>
      <c r="SKO11" s="100"/>
      <c r="SKP11" s="100"/>
      <c r="SKQ11" s="100"/>
      <c r="SKR11" s="100"/>
      <c r="SKS11" s="100"/>
      <c r="SKT11" s="100"/>
      <c r="SKU11" s="100"/>
      <c r="SKV11" s="100"/>
      <c r="SKW11" s="100"/>
      <c r="SKX11" s="100"/>
      <c r="SKY11" s="100"/>
      <c r="SKZ11" s="100"/>
      <c r="SLA11" s="100"/>
      <c r="SLB11" s="100"/>
      <c r="SLC11" s="100"/>
      <c r="SLD11" s="100"/>
      <c r="SLE11" s="100"/>
      <c r="SLF11" s="100"/>
      <c r="SLG11" s="100"/>
      <c r="SLH11" s="100"/>
      <c r="SLI11" s="100"/>
      <c r="SLJ11" s="100"/>
      <c r="SLK11" s="100"/>
      <c r="SLL11" s="100"/>
      <c r="SLM11" s="100"/>
      <c r="SLN11" s="100"/>
      <c r="SLO11" s="100"/>
      <c r="SLP11" s="100"/>
      <c r="SLQ11" s="100"/>
      <c r="SLR11" s="100"/>
      <c r="SLS11" s="100"/>
      <c r="SLT11" s="100"/>
      <c r="SLU11" s="100"/>
      <c r="SLV11" s="100"/>
      <c r="SLW11" s="100"/>
      <c r="SLX11" s="100"/>
      <c r="SLY11" s="100"/>
      <c r="SLZ11" s="100"/>
      <c r="SMA11" s="100"/>
      <c r="SMB11" s="100"/>
      <c r="SMC11" s="100"/>
      <c r="SMD11" s="100"/>
      <c r="SME11" s="100"/>
      <c r="SMF11" s="100"/>
      <c r="SMG11" s="100"/>
      <c r="SMH11" s="100"/>
      <c r="SMI11" s="100"/>
      <c r="SMJ11" s="100"/>
      <c r="SMK11" s="100"/>
      <c r="SML11" s="100"/>
      <c r="SMM11" s="100"/>
      <c r="SMN11" s="100"/>
      <c r="SMO11" s="100"/>
      <c r="SMP11" s="100"/>
      <c r="SMQ11" s="100"/>
      <c r="SMR11" s="100"/>
      <c r="SMS11" s="100"/>
      <c r="SMT11" s="100"/>
      <c r="SMU11" s="100"/>
      <c r="SMV11" s="100"/>
      <c r="SMW11" s="100"/>
      <c r="SMX11" s="100"/>
      <c r="SMY11" s="100"/>
      <c r="SMZ11" s="100"/>
      <c r="SNA11" s="100"/>
      <c r="SNB11" s="100"/>
      <c r="SNC11" s="100"/>
      <c r="SND11" s="100"/>
      <c r="SNE11" s="100"/>
      <c r="SNF11" s="100"/>
      <c r="SNG11" s="100"/>
      <c r="SNH11" s="100"/>
      <c r="SNI11" s="100"/>
      <c r="SNJ11" s="100"/>
      <c r="SNK11" s="100"/>
      <c r="SNL11" s="100"/>
      <c r="SNM11" s="100"/>
      <c r="SNN11" s="100"/>
      <c r="SNO11" s="100"/>
      <c r="SNP11" s="100"/>
      <c r="SNQ11" s="100"/>
      <c r="SNR11" s="100"/>
      <c r="SNS11" s="100"/>
      <c r="SNT11" s="100"/>
      <c r="SNU11" s="100"/>
      <c r="SNV11" s="100"/>
      <c r="SNW11" s="100"/>
      <c r="SNX11" s="100"/>
      <c r="SNY11" s="100"/>
      <c r="SNZ11" s="100"/>
      <c r="SOA11" s="100"/>
      <c r="SOB11" s="100"/>
      <c r="SOC11" s="100"/>
      <c r="SOD11" s="100"/>
      <c r="SOE11" s="100"/>
      <c r="SOF11" s="100"/>
      <c r="SOG11" s="100"/>
      <c r="SOH11" s="100"/>
      <c r="SOI11" s="100"/>
      <c r="SOJ11" s="100"/>
      <c r="SOK11" s="100"/>
      <c r="SOL11" s="100"/>
      <c r="SOM11" s="100"/>
      <c r="SON11" s="100"/>
      <c r="SOO11" s="100"/>
      <c r="SOP11" s="100"/>
      <c r="SOQ11" s="100"/>
      <c r="SOR11" s="100"/>
      <c r="SOS11" s="100"/>
      <c r="SOT11" s="100"/>
      <c r="SOU11" s="100"/>
      <c r="SOV11" s="100"/>
      <c r="SOW11" s="100"/>
      <c r="SOX11" s="100"/>
      <c r="SOY11" s="100"/>
      <c r="SOZ11" s="100"/>
      <c r="SPA11" s="100"/>
      <c r="SPB11" s="100"/>
      <c r="SPC11" s="100"/>
      <c r="SPD11" s="100"/>
      <c r="SPE11" s="100"/>
      <c r="SPF11" s="100"/>
      <c r="SPG11" s="100"/>
      <c r="SPH11" s="100"/>
      <c r="SPI11" s="100"/>
      <c r="SPJ11" s="100"/>
      <c r="SPK11" s="100"/>
      <c r="SPL11" s="100"/>
      <c r="SPM11" s="100"/>
      <c r="SPN11" s="100"/>
      <c r="SPO11" s="100"/>
      <c r="SPP11" s="100"/>
      <c r="SPQ11" s="100"/>
      <c r="SPR11" s="100"/>
      <c r="SPS11" s="100"/>
      <c r="SPT11" s="100"/>
      <c r="SPU11" s="100"/>
      <c r="SPV11" s="100"/>
      <c r="SPW11" s="100"/>
      <c r="SPX11" s="100"/>
      <c r="SPY11" s="100"/>
      <c r="SPZ11" s="100"/>
      <c r="SQA11" s="100"/>
      <c r="SQB11" s="100"/>
      <c r="SQC11" s="100"/>
      <c r="SQD11" s="100"/>
      <c r="SQE11" s="100"/>
      <c r="SQF11" s="100"/>
      <c r="SQG11" s="100"/>
      <c r="SQH11" s="100"/>
      <c r="SQI11" s="100"/>
      <c r="SQJ11" s="100"/>
      <c r="SQK11" s="100"/>
      <c r="SQL11" s="100"/>
      <c r="SQM11" s="100"/>
      <c r="SQN11" s="100"/>
      <c r="SQO11" s="100"/>
      <c r="SQP11" s="100"/>
      <c r="SQQ11" s="100"/>
      <c r="SQR11" s="100"/>
      <c r="SQS11" s="100"/>
      <c r="SQT11" s="100"/>
      <c r="SQU11" s="100"/>
      <c r="SQV11" s="100"/>
      <c r="SQW11" s="100"/>
      <c r="SQX11" s="100"/>
      <c r="SQY11" s="100"/>
      <c r="SQZ11" s="100"/>
      <c r="SRA11" s="100"/>
      <c r="SRB11" s="100"/>
      <c r="SRC11" s="100"/>
      <c r="SRD11" s="100"/>
      <c r="SRE11" s="100"/>
      <c r="SRF11" s="100"/>
      <c r="SRG11" s="100"/>
      <c r="SRH11" s="100"/>
      <c r="SRI11" s="100"/>
      <c r="SRJ11" s="100"/>
      <c r="SRK11" s="100"/>
      <c r="SRL11" s="100"/>
      <c r="SRM11" s="100"/>
      <c r="SRN11" s="100"/>
      <c r="SRO11" s="100"/>
      <c r="SRP11" s="100"/>
      <c r="SRQ11" s="100"/>
      <c r="SRR11" s="100"/>
      <c r="SRS11" s="100"/>
      <c r="SRT11" s="100"/>
      <c r="SRU11" s="100"/>
      <c r="SRV11" s="100"/>
      <c r="SRW11" s="100"/>
      <c r="SRX11" s="100"/>
      <c r="SRY11" s="100"/>
      <c r="SRZ11" s="100"/>
      <c r="SSA11" s="100"/>
      <c r="SSB11" s="100"/>
      <c r="SSC11" s="100"/>
      <c r="SSD11" s="100"/>
      <c r="SSE11" s="100"/>
      <c r="SSF11" s="100"/>
      <c r="SSG11" s="100"/>
      <c r="SSH11" s="100"/>
      <c r="SSI11" s="100"/>
      <c r="SSJ11" s="100"/>
      <c r="SSK11" s="100"/>
      <c r="SSL11" s="100"/>
      <c r="SSM11" s="100"/>
      <c r="SSN11" s="100"/>
      <c r="SSO11" s="100"/>
      <c r="SSP11" s="100"/>
      <c r="SSQ11" s="100"/>
      <c r="SSR11" s="100"/>
      <c r="SSS11" s="100"/>
      <c r="SST11" s="100"/>
      <c r="SSU11" s="100"/>
      <c r="SSV11" s="100"/>
      <c r="SSW11" s="100"/>
      <c r="SSX11" s="100"/>
      <c r="SSY11" s="100"/>
      <c r="SSZ11" s="100"/>
      <c r="STA11" s="100"/>
      <c r="STB11" s="100"/>
      <c r="STC11" s="100"/>
      <c r="STD11" s="100"/>
      <c r="STE11" s="100"/>
      <c r="STF11" s="100"/>
      <c r="STG11" s="100"/>
      <c r="STH11" s="100"/>
      <c r="STI11" s="100"/>
      <c r="STJ11" s="100"/>
      <c r="STK11" s="100"/>
      <c r="STL11" s="100"/>
      <c r="STM11" s="100"/>
      <c r="STN11" s="100"/>
      <c r="STO11" s="100"/>
      <c r="STP11" s="100"/>
      <c r="STQ11" s="100"/>
      <c r="STR11" s="100"/>
      <c r="STS11" s="100"/>
      <c r="STT11" s="100"/>
      <c r="STU11" s="100"/>
      <c r="STV11" s="100"/>
      <c r="STW11" s="100"/>
      <c r="STX11" s="100"/>
      <c r="STY11" s="100"/>
      <c r="STZ11" s="100"/>
      <c r="SUA11" s="100"/>
      <c r="SUB11" s="100"/>
      <c r="SUC11" s="100"/>
      <c r="SUD11" s="100"/>
      <c r="SUE11" s="100"/>
      <c r="SUF11" s="100"/>
      <c r="SUG11" s="100"/>
      <c r="SUH11" s="100"/>
      <c r="SUI11" s="100"/>
      <c r="SUJ11" s="100"/>
      <c r="SUK11" s="100"/>
      <c r="SUL11" s="100"/>
      <c r="SUM11" s="100"/>
      <c r="SUN11" s="100"/>
      <c r="SUO11" s="100"/>
      <c r="SUP11" s="100"/>
      <c r="SUQ11" s="100"/>
      <c r="SUR11" s="100"/>
      <c r="SUS11" s="100"/>
      <c r="SUT11" s="100"/>
      <c r="SUU11" s="100"/>
      <c r="SUV11" s="100"/>
      <c r="SUW11" s="100"/>
      <c r="SUX11" s="100"/>
      <c r="SUY11" s="100"/>
      <c r="SUZ11" s="100"/>
      <c r="SVA11" s="100"/>
      <c r="SVB11" s="100"/>
      <c r="SVC11" s="100"/>
      <c r="SVD11" s="100"/>
      <c r="SVE11" s="100"/>
      <c r="SVF11" s="100"/>
      <c r="SVG11" s="100"/>
      <c r="SVH11" s="100"/>
      <c r="SVI11" s="100"/>
      <c r="SVJ11" s="100"/>
      <c r="SVK11" s="100"/>
      <c r="SVL11" s="100"/>
      <c r="SVM11" s="100"/>
      <c r="SVN11" s="100"/>
      <c r="SVO11" s="100"/>
      <c r="SVP11" s="100"/>
      <c r="SVQ11" s="100"/>
      <c r="SVR11" s="100"/>
      <c r="SVS11" s="100"/>
      <c r="SVT11" s="100"/>
      <c r="SVU11" s="100"/>
      <c r="SVV11" s="100"/>
      <c r="SVW11" s="100"/>
      <c r="SVX11" s="100"/>
      <c r="SVY11" s="100"/>
      <c r="SVZ11" s="100"/>
      <c r="SWA11" s="100"/>
      <c r="SWB11" s="100"/>
      <c r="SWC11" s="100"/>
      <c r="SWD11" s="100"/>
      <c r="SWE11" s="100"/>
      <c r="SWF11" s="100"/>
      <c r="SWG11" s="100"/>
      <c r="SWH11" s="100"/>
      <c r="SWI11" s="100"/>
      <c r="SWJ11" s="100"/>
      <c r="SWK11" s="100"/>
      <c r="SWL11" s="100"/>
      <c r="SWM11" s="100"/>
      <c r="SWN11" s="100"/>
      <c r="SWO11" s="100"/>
      <c r="SWP11" s="100"/>
      <c r="SWQ11" s="100"/>
      <c r="SWR11" s="100"/>
      <c r="SWS11" s="100"/>
      <c r="SWT11" s="100"/>
      <c r="SWU11" s="100"/>
      <c r="SWV11" s="100"/>
      <c r="SWW11" s="100"/>
      <c r="SWX11" s="100"/>
      <c r="SWY11" s="100"/>
      <c r="SWZ11" s="100"/>
      <c r="SXA11" s="100"/>
      <c r="SXB11" s="100"/>
      <c r="SXC11" s="100"/>
      <c r="SXD11" s="100"/>
      <c r="SXE11" s="100"/>
      <c r="SXF11" s="100"/>
      <c r="SXG11" s="100"/>
      <c r="SXH11" s="100"/>
      <c r="SXI11" s="100"/>
      <c r="SXJ11" s="100"/>
      <c r="SXK11" s="100"/>
      <c r="SXL11" s="100"/>
      <c r="SXM11" s="100"/>
      <c r="SXN11" s="100"/>
      <c r="SXO11" s="100"/>
      <c r="SXP11" s="100"/>
      <c r="SXQ11" s="100"/>
      <c r="SXR11" s="100"/>
      <c r="SXS11" s="100"/>
      <c r="SXT11" s="100"/>
      <c r="SXU11" s="100"/>
      <c r="SXV11" s="100"/>
      <c r="SXW11" s="100"/>
      <c r="SXX11" s="100"/>
      <c r="SXY11" s="100"/>
      <c r="SXZ11" s="100"/>
      <c r="SYA11" s="100"/>
      <c r="SYB11" s="100"/>
      <c r="SYC11" s="100"/>
      <c r="SYD11" s="100"/>
      <c r="SYE11" s="100"/>
      <c r="SYF11" s="100"/>
      <c r="SYG11" s="100"/>
      <c r="SYH11" s="100"/>
      <c r="SYI11" s="100"/>
      <c r="SYJ11" s="100"/>
      <c r="SYK11" s="100"/>
      <c r="SYL11" s="100"/>
      <c r="SYM11" s="100"/>
      <c r="SYN11" s="100"/>
      <c r="SYO11" s="100"/>
      <c r="SYP11" s="100"/>
      <c r="SYQ11" s="100"/>
      <c r="SYR11" s="100"/>
      <c r="SYS11" s="100"/>
      <c r="SYT11" s="100"/>
      <c r="SYU11" s="100"/>
      <c r="SYV11" s="100"/>
      <c r="SYW11" s="100"/>
      <c r="SYX11" s="100"/>
      <c r="SYY11" s="100"/>
      <c r="SYZ11" s="100"/>
      <c r="SZA11" s="100"/>
      <c r="SZB11" s="100"/>
      <c r="SZC11" s="100"/>
      <c r="SZD11" s="100"/>
      <c r="SZE11" s="100"/>
      <c r="SZF11" s="100"/>
      <c r="SZG11" s="100"/>
      <c r="SZH11" s="100"/>
      <c r="SZI11" s="100"/>
      <c r="SZJ11" s="100"/>
      <c r="SZK11" s="100"/>
      <c r="SZL11" s="100"/>
      <c r="SZM11" s="100"/>
      <c r="SZN11" s="100"/>
      <c r="SZO11" s="100"/>
      <c r="SZP11" s="100"/>
      <c r="SZQ11" s="100"/>
      <c r="SZR11" s="100"/>
      <c r="SZS11" s="100"/>
      <c r="SZT11" s="100"/>
      <c r="SZU11" s="100"/>
      <c r="SZV11" s="100"/>
      <c r="SZW11" s="100"/>
      <c r="SZX11" s="100"/>
      <c r="SZY11" s="100"/>
      <c r="SZZ11" s="100"/>
      <c r="TAA11" s="100"/>
      <c r="TAB11" s="100"/>
      <c r="TAC11" s="100"/>
      <c r="TAD11" s="100"/>
      <c r="TAE11" s="100"/>
      <c r="TAF11" s="100"/>
      <c r="TAG11" s="100"/>
      <c r="TAH11" s="100"/>
      <c r="TAI11" s="100"/>
      <c r="TAJ11" s="100"/>
      <c r="TAK11" s="100"/>
      <c r="TAL11" s="100"/>
      <c r="TAM11" s="100"/>
      <c r="TAN11" s="100"/>
      <c r="TAO11" s="100"/>
      <c r="TAP11" s="100"/>
      <c r="TAQ11" s="100"/>
      <c r="TAR11" s="100"/>
      <c r="TAS11" s="100"/>
      <c r="TAT11" s="100"/>
      <c r="TAU11" s="100"/>
      <c r="TAV11" s="100"/>
      <c r="TAW11" s="100"/>
      <c r="TAX11" s="100"/>
      <c r="TAY11" s="100"/>
      <c r="TAZ11" s="100"/>
      <c r="TBA11" s="100"/>
      <c r="TBB11" s="100"/>
      <c r="TBC11" s="100"/>
      <c r="TBD11" s="100"/>
      <c r="TBE11" s="100"/>
      <c r="TBF11" s="100"/>
      <c r="TBG11" s="100"/>
      <c r="TBH11" s="100"/>
      <c r="TBI11" s="100"/>
      <c r="TBJ11" s="100"/>
      <c r="TBK11" s="100"/>
      <c r="TBL11" s="100"/>
      <c r="TBM11" s="100"/>
      <c r="TBN11" s="100"/>
      <c r="TBO11" s="100"/>
      <c r="TBP11" s="100"/>
      <c r="TBQ11" s="100"/>
      <c r="TBR11" s="100"/>
      <c r="TBS11" s="100"/>
      <c r="TBT11" s="100"/>
      <c r="TBU11" s="100"/>
      <c r="TBV11" s="100"/>
      <c r="TBW11" s="100"/>
      <c r="TBX11" s="100"/>
      <c r="TBY11" s="100"/>
      <c r="TBZ11" s="100"/>
      <c r="TCA11" s="100"/>
      <c r="TCB11" s="100"/>
      <c r="TCC11" s="100"/>
      <c r="TCD11" s="100"/>
      <c r="TCE11" s="100"/>
      <c r="TCF11" s="100"/>
      <c r="TCG11" s="100"/>
      <c r="TCH11" s="100"/>
      <c r="TCI11" s="100"/>
      <c r="TCJ11" s="100"/>
      <c r="TCK11" s="100"/>
      <c r="TCL11" s="100"/>
      <c r="TCM11" s="100"/>
      <c r="TCN11" s="100"/>
      <c r="TCO11" s="100"/>
      <c r="TCP11" s="100"/>
      <c r="TCQ11" s="100"/>
      <c r="TCR11" s="100"/>
      <c r="TCS11" s="100"/>
      <c r="TCT11" s="100"/>
      <c r="TCU11" s="100"/>
      <c r="TCV11" s="100"/>
      <c r="TCW11" s="100"/>
      <c r="TCX11" s="100"/>
      <c r="TCY11" s="100"/>
      <c r="TCZ11" s="100"/>
      <c r="TDA11" s="100"/>
      <c r="TDB11" s="100"/>
      <c r="TDC11" s="100"/>
      <c r="TDD11" s="100"/>
      <c r="TDE11" s="100"/>
      <c r="TDF11" s="100"/>
      <c r="TDG11" s="100"/>
      <c r="TDH11" s="100"/>
      <c r="TDI11" s="100"/>
      <c r="TDJ11" s="100"/>
      <c r="TDK11" s="100"/>
      <c r="TDL11" s="100"/>
      <c r="TDM11" s="100"/>
      <c r="TDN11" s="100"/>
      <c r="TDO11" s="100"/>
      <c r="TDP11" s="100"/>
      <c r="TDQ11" s="100"/>
      <c r="TDR11" s="100"/>
      <c r="TDS11" s="100"/>
      <c r="TDT11" s="100"/>
      <c r="TDU11" s="100"/>
      <c r="TDV11" s="100"/>
      <c r="TDW11" s="100"/>
      <c r="TDX11" s="100"/>
      <c r="TDY11" s="100"/>
      <c r="TDZ11" s="100"/>
      <c r="TEA11" s="100"/>
      <c r="TEB11" s="100"/>
      <c r="TEC11" s="100"/>
      <c r="TED11" s="100"/>
      <c r="TEE11" s="100"/>
      <c r="TEF11" s="100"/>
      <c r="TEG11" s="100"/>
      <c r="TEH11" s="100"/>
      <c r="TEI11" s="100"/>
      <c r="TEJ11" s="100"/>
      <c r="TEK11" s="100"/>
      <c r="TEL11" s="100"/>
      <c r="TEM11" s="100"/>
      <c r="TEN11" s="100"/>
      <c r="TEO11" s="100"/>
      <c r="TEP11" s="100"/>
      <c r="TEQ11" s="100"/>
      <c r="TER11" s="100"/>
      <c r="TES11" s="100"/>
      <c r="TET11" s="100"/>
      <c r="TEU11" s="100"/>
      <c r="TEV11" s="100"/>
      <c r="TEW11" s="100"/>
      <c r="TEX11" s="100"/>
      <c r="TEY11" s="100"/>
      <c r="TEZ11" s="100"/>
      <c r="TFA11" s="100"/>
      <c r="TFB11" s="100"/>
      <c r="TFC11" s="100"/>
      <c r="TFD11" s="100"/>
      <c r="TFE11" s="100"/>
      <c r="TFF11" s="100"/>
      <c r="TFG11" s="100"/>
      <c r="TFH11" s="100"/>
      <c r="TFI11" s="100"/>
      <c r="TFJ11" s="100"/>
      <c r="TFK11" s="100"/>
      <c r="TFL11" s="100"/>
      <c r="TFM11" s="100"/>
      <c r="TFN11" s="100"/>
      <c r="TFO11" s="100"/>
      <c r="TFP11" s="100"/>
      <c r="TFQ11" s="100"/>
      <c r="TFR11" s="100"/>
      <c r="TFS11" s="100"/>
      <c r="TFT11" s="100"/>
      <c r="TFU11" s="100"/>
      <c r="TFV11" s="100"/>
      <c r="TFW11" s="100"/>
      <c r="TFX11" s="100"/>
      <c r="TFY11" s="100"/>
      <c r="TFZ11" s="100"/>
      <c r="TGA11" s="100"/>
      <c r="TGB11" s="100"/>
      <c r="TGC11" s="100"/>
      <c r="TGD11" s="100"/>
      <c r="TGE11" s="100"/>
      <c r="TGF11" s="100"/>
      <c r="TGG11" s="100"/>
      <c r="TGH11" s="100"/>
      <c r="TGI11" s="100"/>
      <c r="TGJ11" s="100"/>
      <c r="TGK11" s="100"/>
      <c r="TGL11" s="100"/>
      <c r="TGM11" s="100"/>
      <c r="TGN11" s="100"/>
      <c r="TGO11" s="100"/>
      <c r="TGP11" s="100"/>
      <c r="TGQ11" s="100"/>
      <c r="TGR11" s="100"/>
      <c r="TGS11" s="100"/>
      <c r="TGT11" s="100"/>
      <c r="TGU11" s="100"/>
      <c r="TGV11" s="100"/>
      <c r="TGW11" s="100"/>
      <c r="TGX11" s="100"/>
      <c r="TGY11" s="100"/>
      <c r="TGZ11" s="100"/>
      <c r="THA11" s="100"/>
      <c r="THB11" s="100"/>
      <c r="THC11" s="100"/>
      <c r="THD11" s="100"/>
      <c r="THE11" s="100"/>
      <c r="THF11" s="100"/>
      <c r="THG11" s="100"/>
      <c r="THH11" s="100"/>
      <c r="THI11" s="100"/>
      <c r="THJ11" s="100"/>
      <c r="THK11" s="100"/>
      <c r="THL11" s="100"/>
      <c r="THM11" s="100"/>
      <c r="THN11" s="100"/>
      <c r="THO11" s="100"/>
      <c r="THP11" s="100"/>
      <c r="THQ11" s="100"/>
      <c r="THR11" s="100"/>
      <c r="THS11" s="100"/>
      <c r="THT11" s="100"/>
      <c r="THU11" s="100"/>
      <c r="THV11" s="100"/>
      <c r="THW11" s="100"/>
      <c r="THX11" s="100"/>
      <c r="THY11" s="100"/>
      <c r="THZ11" s="100"/>
      <c r="TIA11" s="100"/>
      <c r="TIB11" s="100"/>
      <c r="TIC11" s="100"/>
      <c r="TID11" s="100"/>
      <c r="TIE11" s="100"/>
      <c r="TIF11" s="100"/>
      <c r="TIG11" s="100"/>
      <c r="TIH11" s="100"/>
      <c r="TII11" s="100"/>
      <c r="TIJ11" s="100"/>
      <c r="TIK11" s="100"/>
      <c r="TIL11" s="100"/>
      <c r="TIM11" s="100"/>
      <c r="TIN11" s="100"/>
      <c r="TIO11" s="100"/>
      <c r="TIP11" s="100"/>
      <c r="TIQ11" s="100"/>
      <c r="TIR11" s="100"/>
      <c r="TIS11" s="100"/>
      <c r="TIT11" s="100"/>
      <c r="TIU11" s="100"/>
      <c r="TIV11" s="100"/>
      <c r="TIW11" s="100"/>
      <c r="TIX11" s="100"/>
      <c r="TIY11" s="100"/>
      <c r="TIZ11" s="100"/>
      <c r="TJA11" s="100"/>
      <c r="TJB11" s="100"/>
      <c r="TJC11" s="100"/>
      <c r="TJD11" s="100"/>
      <c r="TJE11" s="100"/>
      <c r="TJF11" s="100"/>
      <c r="TJG11" s="100"/>
      <c r="TJH11" s="100"/>
      <c r="TJI11" s="100"/>
      <c r="TJJ11" s="100"/>
      <c r="TJK11" s="100"/>
      <c r="TJL11" s="100"/>
      <c r="TJM11" s="100"/>
      <c r="TJN11" s="100"/>
      <c r="TJO11" s="100"/>
      <c r="TJP11" s="100"/>
      <c r="TJQ11" s="100"/>
      <c r="TJR11" s="100"/>
      <c r="TJS11" s="100"/>
      <c r="TJT11" s="100"/>
      <c r="TJU11" s="100"/>
      <c r="TJV11" s="100"/>
      <c r="TJW11" s="100"/>
      <c r="TJX11" s="100"/>
      <c r="TJY11" s="100"/>
      <c r="TJZ11" s="100"/>
      <c r="TKA11" s="100"/>
      <c r="TKB11" s="100"/>
      <c r="TKC11" s="100"/>
      <c r="TKD11" s="100"/>
      <c r="TKE11" s="100"/>
      <c r="TKF11" s="100"/>
      <c r="TKG11" s="100"/>
      <c r="TKH11" s="100"/>
      <c r="TKI11" s="100"/>
      <c r="TKJ11" s="100"/>
      <c r="TKK11" s="100"/>
      <c r="TKL11" s="100"/>
      <c r="TKM11" s="100"/>
      <c r="TKN11" s="100"/>
      <c r="TKO11" s="100"/>
      <c r="TKP11" s="100"/>
      <c r="TKQ11" s="100"/>
      <c r="TKR11" s="100"/>
      <c r="TKS11" s="100"/>
      <c r="TKT11" s="100"/>
      <c r="TKU11" s="100"/>
      <c r="TKV11" s="100"/>
      <c r="TKW11" s="100"/>
      <c r="TKX11" s="100"/>
      <c r="TKY11" s="100"/>
      <c r="TKZ11" s="100"/>
      <c r="TLA11" s="100"/>
      <c r="TLB11" s="100"/>
      <c r="TLC11" s="100"/>
      <c r="TLD11" s="100"/>
      <c r="TLE11" s="100"/>
      <c r="TLF11" s="100"/>
      <c r="TLG11" s="100"/>
      <c r="TLH11" s="100"/>
      <c r="TLI11" s="100"/>
      <c r="TLJ11" s="100"/>
      <c r="TLK11" s="100"/>
      <c r="TLL11" s="100"/>
      <c r="TLM11" s="100"/>
      <c r="TLN11" s="100"/>
      <c r="TLO11" s="100"/>
      <c r="TLP11" s="100"/>
      <c r="TLQ11" s="100"/>
      <c r="TLR11" s="100"/>
      <c r="TLS11" s="100"/>
      <c r="TLT11" s="100"/>
      <c r="TLU11" s="100"/>
      <c r="TLV11" s="100"/>
      <c r="TLW11" s="100"/>
      <c r="TLX11" s="100"/>
      <c r="TLY11" s="100"/>
      <c r="TLZ11" s="100"/>
      <c r="TMA11" s="100"/>
      <c r="TMB11" s="100"/>
      <c r="TMC11" s="100"/>
      <c r="TMD11" s="100"/>
      <c r="TME11" s="100"/>
      <c r="TMF11" s="100"/>
      <c r="TMG11" s="100"/>
      <c r="TMH11" s="100"/>
      <c r="TMI11" s="100"/>
      <c r="TMJ11" s="100"/>
      <c r="TMK11" s="100"/>
      <c r="TML11" s="100"/>
      <c r="TMM11" s="100"/>
      <c r="TMN11" s="100"/>
      <c r="TMO11" s="100"/>
      <c r="TMP11" s="100"/>
      <c r="TMQ11" s="100"/>
      <c r="TMR11" s="100"/>
      <c r="TMS11" s="100"/>
      <c r="TMT11" s="100"/>
      <c r="TMU11" s="100"/>
      <c r="TMV11" s="100"/>
      <c r="TMW11" s="100"/>
      <c r="TMX11" s="100"/>
      <c r="TMY11" s="100"/>
      <c r="TMZ11" s="100"/>
      <c r="TNA11" s="100"/>
      <c r="TNB11" s="100"/>
      <c r="TNC11" s="100"/>
      <c r="TND11" s="100"/>
      <c r="TNE11" s="100"/>
      <c r="TNF11" s="100"/>
      <c r="TNG11" s="100"/>
      <c r="TNH11" s="100"/>
      <c r="TNI11" s="100"/>
      <c r="TNJ11" s="100"/>
      <c r="TNK11" s="100"/>
      <c r="TNL11" s="100"/>
      <c r="TNM11" s="100"/>
      <c r="TNN11" s="100"/>
      <c r="TNO11" s="100"/>
      <c r="TNP11" s="100"/>
      <c r="TNQ11" s="100"/>
      <c r="TNR11" s="100"/>
      <c r="TNS11" s="100"/>
      <c r="TNT11" s="100"/>
      <c r="TNU11" s="100"/>
      <c r="TNV11" s="100"/>
      <c r="TNW11" s="100"/>
      <c r="TNX11" s="100"/>
      <c r="TNY11" s="100"/>
      <c r="TNZ11" s="100"/>
      <c r="TOA11" s="100"/>
      <c r="TOB11" s="100"/>
      <c r="TOC11" s="100"/>
      <c r="TOD11" s="100"/>
      <c r="TOE11" s="100"/>
      <c r="TOF11" s="100"/>
      <c r="TOG11" s="100"/>
      <c r="TOH11" s="100"/>
      <c r="TOI11" s="100"/>
      <c r="TOJ11" s="100"/>
      <c r="TOK11" s="100"/>
      <c r="TOL11" s="100"/>
      <c r="TOM11" s="100"/>
      <c r="TON11" s="100"/>
      <c r="TOO11" s="100"/>
      <c r="TOP11" s="100"/>
      <c r="TOQ11" s="100"/>
      <c r="TOR11" s="100"/>
      <c r="TOS11" s="100"/>
      <c r="TOT11" s="100"/>
      <c r="TOU11" s="100"/>
      <c r="TOV11" s="100"/>
      <c r="TOW11" s="100"/>
      <c r="TOX11" s="100"/>
      <c r="TOY11" s="100"/>
      <c r="TOZ11" s="100"/>
      <c r="TPA11" s="100"/>
      <c r="TPB11" s="100"/>
      <c r="TPC11" s="100"/>
      <c r="TPD11" s="100"/>
      <c r="TPE11" s="100"/>
      <c r="TPF11" s="100"/>
      <c r="TPG11" s="100"/>
      <c r="TPH11" s="100"/>
      <c r="TPI11" s="100"/>
      <c r="TPJ11" s="100"/>
      <c r="TPK11" s="100"/>
      <c r="TPL11" s="100"/>
      <c r="TPM11" s="100"/>
      <c r="TPN11" s="100"/>
      <c r="TPO11" s="100"/>
      <c r="TPP11" s="100"/>
      <c r="TPQ11" s="100"/>
      <c r="TPR11" s="100"/>
      <c r="TPS11" s="100"/>
      <c r="TPT11" s="100"/>
      <c r="TPU11" s="100"/>
      <c r="TPV11" s="100"/>
      <c r="TPW11" s="100"/>
      <c r="TPX11" s="100"/>
      <c r="TPY11" s="100"/>
      <c r="TPZ11" s="100"/>
      <c r="TQA11" s="100"/>
      <c r="TQB11" s="100"/>
      <c r="TQC11" s="100"/>
      <c r="TQD11" s="100"/>
      <c r="TQE11" s="100"/>
      <c r="TQF11" s="100"/>
      <c r="TQG11" s="100"/>
      <c r="TQH11" s="100"/>
      <c r="TQI11" s="100"/>
      <c r="TQJ11" s="100"/>
      <c r="TQK11" s="100"/>
      <c r="TQL11" s="100"/>
      <c r="TQM11" s="100"/>
      <c r="TQN11" s="100"/>
      <c r="TQO11" s="100"/>
      <c r="TQP11" s="100"/>
      <c r="TQQ11" s="100"/>
      <c r="TQR11" s="100"/>
      <c r="TQS11" s="100"/>
      <c r="TQT11" s="100"/>
      <c r="TQU11" s="100"/>
      <c r="TQV11" s="100"/>
      <c r="TQW11" s="100"/>
      <c r="TQX11" s="100"/>
      <c r="TQY11" s="100"/>
      <c r="TQZ11" s="100"/>
      <c r="TRA11" s="100"/>
      <c r="TRB11" s="100"/>
      <c r="TRC11" s="100"/>
      <c r="TRD11" s="100"/>
      <c r="TRE11" s="100"/>
      <c r="TRF11" s="100"/>
      <c r="TRG11" s="100"/>
      <c r="TRH11" s="100"/>
      <c r="TRI11" s="100"/>
      <c r="TRJ11" s="100"/>
      <c r="TRK11" s="100"/>
      <c r="TRL11" s="100"/>
      <c r="TRM11" s="100"/>
      <c r="TRN11" s="100"/>
      <c r="TRO11" s="100"/>
      <c r="TRP11" s="100"/>
      <c r="TRQ11" s="100"/>
      <c r="TRR11" s="100"/>
      <c r="TRS11" s="100"/>
      <c r="TRT11" s="100"/>
      <c r="TRU11" s="100"/>
      <c r="TRV11" s="100"/>
      <c r="TRW11" s="100"/>
      <c r="TRX11" s="100"/>
      <c r="TRY11" s="100"/>
      <c r="TRZ11" s="100"/>
      <c r="TSA11" s="100"/>
      <c r="TSB11" s="100"/>
      <c r="TSC11" s="100"/>
      <c r="TSD11" s="100"/>
      <c r="TSE11" s="100"/>
      <c r="TSF11" s="100"/>
      <c r="TSG11" s="100"/>
      <c r="TSH11" s="100"/>
      <c r="TSI11" s="100"/>
      <c r="TSJ11" s="100"/>
      <c r="TSK11" s="100"/>
      <c r="TSL11" s="100"/>
      <c r="TSM11" s="100"/>
      <c r="TSN11" s="100"/>
      <c r="TSO11" s="100"/>
      <c r="TSP11" s="100"/>
      <c r="TSQ11" s="100"/>
      <c r="TSR11" s="100"/>
      <c r="TSS11" s="100"/>
      <c r="TST11" s="100"/>
      <c r="TSU11" s="100"/>
      <c r="TSV11" s="100"/>
      <c r="TSW11" s="100"/>
      <c r="TSX11" s="100"/>
      <c r="TSY11" s="100"/>
      <c r="TSZ11" s="100"/>
      <c r="TTA11" s="100"/>
      <c r="TTB11" s="100"/>
      <c r="TTC11" s="100"/>
      <c r="TTD11" s="100"/>
      <c r="TTE11" s="100"/>
      <c r="TTF11" s="100"/>
      <c r="TTG11" s="100"/>
      <c r="TTH11" s="100"/>
      <c r="TTI11" s="100"/>
      <c r="TTJ11" s="100"/>
      <c r="TTK11" s="100"/>
      <c r="TTL11" s="100"/>
      <c r="TTM11" s="100"/>
      <c r="TTN11" s="100"/>
      <c r="TTO11" s="100"/>
      <c r="TTP11" s="100"/>
      <c r="TTQ11" s="100"/>
      <c r="TTR11" s="100"/>
      <c r="TTS11" s="100"/>
      <c r="TTT11" s="100"/>
      <c r="TTU11" s="100"/>
      <c r="TTV11" s="100"/>
      <c r="TTW11" s="100"/>
      <c r="TTX11" s="100"/>
      <c r="TTY11" s="100"/>
      <c r="TTZ11" s="100"/>
      <c r="TUA11" s="100"/>
      <c r="TUB11" s="100"/>
      <c r="TUC11" s="100"/>
      <c r="TUD11" s="100"/>
      <c r="TUE11" s="100"/>
      <c r="TUF11" s="100"/>
      <c r="TUG11" s="100"/>
      <c r="TUH11" s="100"/>
      <c r="TUI11" s="100"/>
      <c r="TUJ11" s="100"/>
      <c r="TUK11" s="100"/>
      <c r="TUL11" s="100"/>
      <c r="TUM11" s="100"/>
      <c r="TUN11" s="100"/>
      <c r="TUO11" s="100"/>
      <c r="TUP11" s="100"/>
      <c r="TUQ11" s="100"/>
      <c r="TUR11" s="100"/>
      <c r="TUS11" s="100"/>
      <c r="TUT11" s="100"/>
      <c r="TUU11" s="100"/>
      <c r="TUV11" s="100"/>
      <c r="TUW11" s="100"/>
      <c r="TUX11" s="100"/>
      <c r="TUY11" s="100"/>
      <c r="TUZ11" s="100"/>
      <c r="TVA11" s="100"/>
      <c r="TVB11" s="100"/>
      <c r="TVC11" s="100"/>
      <c r="TVD11" s="100"/>
      <c r="TVE11" s="100"/>
      <c r="TVF11" s="100"/>
      <c r="TVG11" s="100"/>
      <c r="TVH11" s="100"/>
      <c r="TVI11" s="100"/>
      <c r="TVJ11" s="100"/>
      <c r="TVK11" s="100"/>
      <c r="TVL11" s="100"/>
      <c r="TVM11" s="100"/>
      <c r="TVN11" s="100"/>
      <c r="TVO11" s="100"/>
      <c r="TVP11" s="100"/>
      <c r="TVQ11" s="100"/>
      <c r="TVR11" s="100"/>
      <c r="TVS11" s="100"/>
      <c r="TVT11" s="100"/>
      <c r="TVU11" s="100"/>
      <c r="TVV11" s="100"/>
      <c r="TVW11" s="100"/>
      <c r="TVX11" s="100"/>
      <c r="TVY11" s="100"/>
      <c r="TVZ11" s="100"/>
      <c r="TWA11" s="100"/>
      <c r="TWB11" s="100"/>
      <c r="TWC11" s="100"/>
      <c r="TWD11" s="100"/>
      <c r="TWE11" s="100"/>
      <c r="TWF11" s="100"/>
      <c r="TWG11" s="100"/>
      <c r="TWH11" s="100"/>
      <c r="TWI11" s="100"/>
      <c r="TWJ11" s="100"/>
      <c r="TWK11" s="100"/>
      <c r="TWL11" s="100"/>
      <c r="TWM11" s="100"/>
      <c r="TWN11" s="100"/>
      <c r="TWO11" s="100"/>
      <c r="TWP11" s="100"/>
      <c r="TWQ11" s="100"/>
      <c r="TWR11" s="100"/>
      <c r="TWS11" s="100"/>
      <c r="TWT11" s="100"/>
      <c r="TWU11" s="100"/>
      <c r="TWV11" s="100"/>
      <c r="TWW11" s="100"/>
      <c r="TWX11" s="100"/>
      <c r="TWY11" s="100"/>
      <c r="TWZ11" s="100"/>
      <c r="TXA11" s="100"/>
      <c r="TXB11" s="100"/>
      <c r="TXC11" s="100"/>
      <c r="TXD11" s="100"/>
      <c r="TXE11" s="100"/>
      <c r="TXF11" s="100"/>
      <c r="TXG11" s="100"/>
      <c r="TXH11" s="100"/>
      <c r="TXI11" s="100"/>
      <c r="TXJ11" s="100"/>
      <c r="TXK11" s="100"/>
      <c r="TXL11" s="100"/>
      <c r="TXM11" s="100"/>
      <c r="TXN11" s="100"/>
      <c r="TXO11" s="100"/>
      <c r="TXP11" s="100"/>
      <c r="TXQ11" s="100"/>
      <c r="TXR11" s="100"/>
      <c r="TXS11" s="100"/>
      <c r="TXT11" s="100"/>
      <c r="TXU11" s="100"/>
      <c r="TXV11" s="100"/>
      <c r="TXW11" s="100"/>
      <c r="TXX11" s="100"/>
      <c r="TXY11" s="100"/>
      <c r="TXZ11" s="100"/>
      <c r="TYA11" s="100"/>
      <c r="TYB11" s="100"/>
      <c r="TYC11" s="100"/>
      <c r="TYD11" s="100"/>
      <c r="TYE11" s="100"/>
      <c r="TYF11" s="100"/>
      <c r="TYG11" s="100"/>
      <c r="TYH11" s="100"/>
      <c r="TYI11" s="100"/>
      <c r="TYJ11" s="100"/>
      <c r="TYK11" s="100"/>
      <c r="TYL11" s="100"/>
      <c r="TYM11" s="100"/>
      <c r="TYN11" s="100"/>
      <c r="TYO11" s="100"/>
      <c r="TYP11" s="100"/>
      <c r="TYQ11" s="100"/>
      <c r="TYR11" s="100"/>
      <c r="TYS11" s="100"/>
      <c r="TYT11" s="100"/>
      <c r="TYU11" s="100"/>
      <c r="TYV11" s="100"/>
      <c r="TYW11" s="100"/>
      <c r="TYX11" s="100"/>
      <c r="TYY11" s="100"/>
      <c r="TYZ11" s="100"/>
      <c r="TZA11" s="100"/>
      <c r="TZB11" s="100"/>
      <c r="TZC11" s="100"/>
      <c r="TZD11" s="100"/>
      <c r="TZE11" s="100"/>
      <c r="TZF11" s="100"/>
      <c r="TZG11" s="100"/>
      <c r="TZH11" s="100"/>
      <c r="TZI11" s="100"/>
      <c r="TZJ11" s="100"/>
      <c r="TZK11" s="100"/>
      <c r="TZL11" s="100"/>
      <c r="TZM11" s="100"/>
      <c r="TZN11" s="100"/>
      <c r="TZO11" s="100"/>
      <c r="TZP11" s="100"/>
      <c r="TZQ11" s="100"/>
      <c r="TZR11" s="100"/>
      <c r="TZS11" s="100"/>
      <c r="TZT11" s="100"/>
      <c r="TZU11" s="100"/>
      <c r="TZV11" s="100"/>
      <c r="TZW11" s="100"/>
      <c r="TZX11" s="100"/>
      <c r="TZY11" s="100"/>
      <c r="TZZ11" s="100"/>
      <c r="UAA11" s="100"/>
      <c r="UAB11" s="100"/>
      <c r="UAC11" s="100"/>
      <c r="UAD11" s="100"/>
      <c r="UAE11" s="100"/>
      <c r="UAF11" s="100"/>
      <c r="UAG11" s="100"/>
      <c r="UAH11" s="100"/>
      <c r="UAI11" s="100"/>
      <c r="UAJ11" s="100"/>
      <c r="UAK11" s="100"/>
      <c r="UAL11" s="100"/>
      <c r="UAM11" s="100"/>
      <c r="UAN11" s="100"/>
      <c r="UAO11" s="100"/>
      <c r="UAP11" s="100"/>
      <c r="UAQ11" s="100"/>
      <c r="UAR11" s="100"/>
      <c r="UAS11" s="100"/>
      <c r="UAT11" s="100"/>
      <c r="UAU11" s="100"/>
      <c r="UAV11" s="100"/>
      <c r="UAW11" s="100"/>
      <c r="UAX11" s="100"/>
      <c r="UAY11" s="100"/>
      <c r="UAZ11" s="100"/>
      <c r="UBA11" s="100"/>
      <c r="UBB11" s="100"/>
      <c r="UBC11" s="100"/>
      <c r="UBD11" s="100"/>
      <c r="UBE11" s="100"/>
      <c r="UBF11" s="100"/>
      <c r="UBG11" s="100"/>
      <c r="UBH11" s="100"/>
      <c r="UBI11" s="100"/>
      <c r="UBJ11" s="100"/>
      <c r="UBK11" s="100"/>
      <c r="UBL11" s="100"/>
      <c r="UBM11" s="100"/>
      <c r="UBN11" s="100"/>
      <c r="UBO11" s="100"/>
      <c r="UBP11" s="100"/>
      <c r="UBQ11" s="100"/>
      <c r="UBR11" s="100"/>
      <c r="UBS11" s="100"/>
      <c r="UBT11" s="100"/>
      <c r="UBU11" s="100"/>
      <c r="UBV11" s="100"/>
      <c r="UBW11" s="100"/>
      <c r="UBX11" s="100"/>
      <c r="UBY11" s="100"/>
      <c r="UBZ11" s="100"/>
      <c r="UCA11" s="100"/>
      <c r="UCB11" s="100"/>
      <c r="UCC11" s="100"/>
      <c r="UCD11" s="100"/>
      <c r="UCE11" s="100"/>
      <c r="UCF11" s="100"/>
      <c r="UCG11" s="100"/>
      <c r="UCH11" s="100"/>
      <c r="UCI11" s="100"/>
      <c r="UCJ11" s="100"/>
      <c r="UCK11" s="100"/>
      <c r="UCL11" s="100"/>
      <c r="UCM11" s="100"/>
      <c r="UCN11" s="100"/>
      <c r="UCO11" s="100"/>
      <c r="UCP11" s="100"/>
      <c r="UCQ11" s="100"/>
      <c r="UCR11" s="100"/>
      <c r="UCS11" s="100"/>
      <c r="UCT11" s="100"/>
      <c r="UCU11" s="100"/>
      <c r="UCV11" s="100"/>
      <c r="UCW11" s="100"/>
      <c r="UCX11" s="100"/>
      <c r="UCY11" s="100"/>
      <c r="UCZ11" s="100"/>
      <c r="UDA11" s="100"/>
      <c r="UDB11" s="100"/>
      <c r="UDC11" s="100"/>
      <c r="UDD11" s="100"/>
      <c r="UDE11" s="100"/>
      <c r="UDF11" s="100"/>
      <c r="UDG11" s="100"/>
      <c r="UDH11" s="100"/>
      <c r="UDI11" s="100"/>
      <c r="UDJ11" s="100"/>
      <c r="UDK11" s="100"/>
      <c r="UDL11" s="100"/>
      <c r="UDM11" s="100"/>
      <c r="UDN11" s="100"/>
      <c r="UDO11" s="100"/>
      <c r="UDP11" s="100"/>
      <c r="UDQ11" s="100"/>
      <c r="UDR11" s="100"/>
      <c r="UDS11" s="100"/>
      <c r="UDT11" s="100"/>
      <c r="UDU11" s="100"/>
      <c r="UDV11" s="100"/>
      <c r="UDW11" s="100"/>
      <c r="UDX11" s="100"/>
      <c r="UDY11" s="100"/>
      <c r="UDZ11" s="100"/>
      <c r="UEA11" s="100"/>
      <c r="UEB11" s="100"/>
      <c r="UEC11" s="100"/>
      <c r="UED11" s="100"/>
      <c r="UEE11" s="100"/>
      <c r="UEF11" s="100"/>
      <c r="UEG11" s="100"/>
      <c r="UEH11" s="100"/>
      <c r="UEI11" s="100"/>
      <c r="UEJ11" s="100"/>
      <c r="UEK11" s="100"/>
      <c r="UEL11" s="100"/>
      <c r="UEM11" s="100"/>
      <c r="UEN11" s="100"/>
      <c r="UEO11" s="100"/>
      <c r="UEP11" s="100"/>
      <c r="UEQ11" s="100"/>
      <c r="UER11" s="100"/>
      <c r="UES11" s="100"/>
      <c r="UET11" s="100"/>
      <c r="UEU11" s="100"/>
      <c r="UEV11" s="100"/>
      <c r="UEW11" s="100"/>
      <c r="UEX11" s="100"/>
      <c r="UEY11" s="100"/>
      <c r="UEZ11" s="100"/>
      <c r="UFA11" s="100"/>
      <c r="UFB11" s="100"/>
      <c r="UFC11" s="100"/>
      <c r="UFD11" s="100"/>
      <c r="UFE11" s="100"/>
      <c r="UFF11" s="100"/>
      <c r="UFG11" s="100"/>
      <c r="UFH11" s="100"/>
      <c r="UFI11" s="100"/>
      <c r="UFJ11" s="100"/>
      <c r="UFK11" s="100"/>
      <c r="UFL11" s="100"/>
      <c r="UFM11" s="100"/>
      <c r="UFN11" s="100"/>
      <c r="UFO11" s="100"/>
      <c r="UFP11" s="100"/>
      <c r="UFQ11" s="100"/>
      <c r="UFR11" s="100"/>
      <c r="UFS11" s="100"/>
      <c r="UFT11" s="100"/>
      <c r="UFU11" s="100"/>
      <c r="UFV11" s="100"/>
      <c r="UFW11" s="100"/>
      <c r="UFX11" s="100"/>
      <c r="UFY11" s="100"/>
      <c r="UFZ11" s="100"/>
      <c r="UGA11" s="100"/>
      <c r="UGB11" s="100"/>
      <c r="UGC11" s="100"/>
      <c r="UGD11" s="100"/>
      <c r="UGE11" s="100"/>
      <c r="UGF11" s="100"/>
      <c r="UGG11" s="100"/>
      <c r="UGH11" s="100"/>
      <c r="UGI11" s="100"/>
      <c r="UGJ11" s="100"/>
      <c r="UGK11" s="100"/>
      <c r="UGL11" s="100"/>
      <c r="UGM11" s="100"/>
      <c r="UGN11" s="100"/>
      <c r="UGO11" s="100"/>
      <c r="UGP11" s="100"/>
      <c r="UGQ11" s="100"/>
      <c r="UGR11" s="100"/>
      <c r="UGS11" s="100"/>
      <c r="UGT11" s="100"/>
      <c r="UGU11" s="100"/>
      <c r="UGV11" s="100"/>
      <c r="UGW11" s="100"/>
      <c r="UGX11" s="100"/>
      <c r="UGY11" s="100"/>
      <c r="UGZ11" s="100"/>
      <c r="UHA11" s="100"/>
      <c r="UHB11" s="100"/>
      <c r="UHC11" s="100"/>
      <c r="UHD11" s="100"/>
      <c r="UHE11" s="100"/>
      <c r="UHF11" s="100"/>
      <c r="UHG11" s="100"/>
      <c r="UHH11" s="100"/>
      <c r="UHI11" s="100"/>
      <c r="UHJ11" s="100"/>
      <c r="UHK11" s="100"/>
      <c r="UHL11" s="100"/>
      <c r="UHM11" s="100"/>
      <c r="UHN11" s="100"/>
      <c r="UHO11" s="100"/>
      <c r="UHP11" s="100"/>
      <c r="UHQ11" s="100"/>
      <c r="UHR11" s="100"/>
      <c r="UHS11" s="100"/>
      <c r="UHT11" s="100"/>
      <c r="UHU11" s="100"/>
      <c r="UHV11" s="100"/>
      <c r="UHW11" s="100"/>
      <c r="UHX11" s="100"/>
      <c r="UHY11" s="100"/>
      <c r="UHZ11" s="100"/>
      <c r="UIA11" s="100"/>
      <c r="UIB11" s="100"/>
      <c r="UIC11" s="100"/>
      <c r="UID11" s="100"/>
      <c r="UIE11" s="100"/>
      <c r="UIF11" s="100"/>
      <c r="UIG11" s="100"/>
      <c r="UIH11" s="100"/>
      <c r="UII11" s="100"/>
      <c r="UIJ11" s="100"/>
      <c r="UIK11" s="100"/>
      <c r="UIL11" s="100"/>
      <c r="UIM11" s="100"/>
      <c r="UIN11" s="100"/>
      <c r="UIO11" s="100"/>
      <c r="UIP11" s="100"/>
      <c r="UIQ11" s="100"/>
      <c r="UIR11" s="100"/>
      <c r="UIS11" s="100"/>
      <c r="UIT11" s="100"/>
      <c r="UIU11" s="100"/>
      <c r="UIV11" s="100"/>
      <c r="UIW11" s="100"/>
      <c r="UIX11" s="100"/>
      <c r="UIY11" s="100"/>
      <c r="UIZ11" s="100"/>
      <c r="UJA11" s="100"/>
      <c r="UJB11" s="100"/>
      <c r="UJC11" s="100"/>
      <c r="UJD11" s="100"/>
      <c r="UJE11" s="100"/>
      <c r="UJF11" s="100"/>
      <c r="UJG11" s="100"/>
      <c r="UJH11" s="100"/>
      <c r="UJI11" s="100"/>
      <c r="UJJ11" s="100"/>
      <c r="UJK11" s="100"/>
      <c r="UJL11" s="100"/>
      <c r="UJM11" s="100"/>
      <c r="UJN11" s="100"/>
      <c r="UJO11" s="100"/>
      <c r="UJP11" s="100"/>
      <c r="UJQ11" s="100"/>
      <c r="UJR11" s="100"/>
      <c r="UJS11" s="100"/>
      <c r="UJT11" s="100"/>
      <c r="UJU11" s="100"/>
      <c r="UJV11" s="100"/>
      <c r="UJW11" s="100"/>
      <c r="UJX11" s="100"/>
      <c r="UJY11" s="100"/>
      <c r="UJZ11" s="100"/>
      <c r="UKA11" s="100"/>
      <c r="UKB11" s="100"/>
      <c r="UKC11" s="100"/>
      <c r="UKD11" s="100"/>
      <c r="UKE11" s="100"/>
      <c r="UKF11" s="100"/>
      <c r="UKG11" s="100"/>
      <c r="UKH11" s="100"/>
      <c r="UKI11" s="100"/>
      <c r="UKJ11" s="100"/>
      <c r="UKK11" s="100"/>
      <c r="UKL11" s="100"/>
      <c r="UKM11" s="100"/>
      <c r="UKN11" s="100"/>
      <c r="UKO11" s="100"/>
      <c r="UKP11" s="100"/>
      <c r="UKQ11" s="100"/>
      <c r="UKR11" s="100"/>
      <c r="UKS11" s="100"/>
      <c r="UKT11" s="100"/>
      <c r="UKU11" s="100"/>
      <c r="UKV11" s="100"/>
      <c r="UKW11" s="100"/>
      <c r="UKX11" s="100"/>
      <c r="UKY11" s="100"/>
      <c r="UKZ11" s="100"/>
      <c r="ULA11" s="100"/>
      <c r="ULB11" s="100"/>
      <c r="ULC11" s="100"/>
      <c r="ULD11" s="100"/>
      <c r="ULE11" s="100"/>
      <c r="ULF11" s="100"/>
      <c r="ULG11" s="100"/>
      <c r="ULH11" s="100"/>
      <c r="ULI11" s="100"/>
      <c r="ULJ11" s="100"/>
      <c r="ULK11" s="100"/>
      <c r="ULL11" s="100"/>
      <c r="ULM11" s="100"/>
      <c r="ULN11" s="100"/>
      <c r="ULO11" s="100"/>
      <c r="ULP11" s="100"/>
      <c r="ULQ11" s="100"/>
      <c r="ULR11" s="100"/>
      <c r="ULS11" s="100"/>
      <c r="ULT11" s="100"/>
      <c r="ULU11" s="100"/>
      <c r="ULV11" s="100"/>
      <c r="ULW11" s="100"/>
      <c r="ULX11" s="100"/>
      <c r="ULY11" s="100"/>
      <c r="ULZ11" s="100"/>
      <c r="UMA11" s="100"/>
      <c r="UMB11" s="100"/>
      <c r="UMC11" s="100"/>
      <c r="UMD11" s="100"/>
      <c r="UME11" s="100"/>
      <c r="UMF11" s="100"/>
      <c r="UMG11" s="100"/>
      <c r="UMH11" s="100"/>
      <c r="UMI11" s="100"/>
      <c r="UMJ11" s="100"/>
      <c r="UMK11" s="100"/>
      <c r="UML11" s="100"/>
      <c r="UMM11" s="100"/>
      <c r="UMN11" s="100"/>
      <c r="UMO11" s="100"/>
      <c r="UMP11" s="100"/>
      <c r="UMQ11" s="100"/>
      <c r="UMR11" s="100"/>
      <c r="UMS11" s="100"/>
      <c r="UMT11" s="100"/>
      <c r="UMU11" s="100"/>
      <c r="UMV11" s="100"/>
      <c r="UMW11" s="100"/>
      <c r="UMX11" s="100"/>
      <c r="UMY11" s="100"/>
      <c r="UMZ11" s="100"/>
      <c r="UNA11" s="100"/>
      <c r="UNB11" s="100"/>
      <c r="UNC11" s="100"/>
      <c r="UND11" s="100"/>
      <c r="UNE11" s="100"/>
      <c r="UNF11" s="100"/>
      <c r="UNG11" s="100"/>
      <c r="UNH11" s="100"/>
      <c r="UNI11" s="100"/>
      <c r="UNJ11" s="100"/>
      <c r="UNK11" s="100"/>
      <c r="UNL11" s="100"/>
      <c r="UNM11" s="100"/>
      <c r="UNN11" s="100"/>
      <c r="UNO11" s="100"/>
      <c r="UNP11" s="100"/>
      <c r="UNQ11" s="100"/>
      <c r="UNR11" s="100"/>
      <c r="UNS11" s="100"/>
      <c r="UNT11" s="100"/>
      <c r="UNU11" s="100"/>
      <c r="UNV11" s="100"/>
      <c r="UNW11" s="100"/>
      <c r="UNX11" s="100"/>
      <c r="UNY11" s="100"/>
      <c r="UNZ11" s="100"/>
      <c r="UOA11" s="100"/>
      <c r="UOB11" s="100"/>
      <c r="UOC11" s="100"/>
      <c r="UOD11" s="100"/>
      <c r="UOE11" s="100"/>
      <c r="UOF11" s="100"/>
      <c r="UOG11" s="100"/>
      <c r="UOH11" s="100"/>
      <c r="UOI11" s="100"/>
      <c r="UOJ11" s="100"/>
      <c r="UOK11" s="100"/>
      <c r="UOL11" s="100"/>
      <c r="UOM11" s="100"/>
      <c r="UON11" s="100"/>
      <c r="UOO11" s="100"/>
      <c r="UOP11" s="100"/>
      <c r="UOQ11" s="100"/>
      <c r="UOR11" s="100"/>
      <c r="UOS11" s="100"/>
      <c r="UOT11" s="100"/>
      <c r="UOU11" s="100"/>
      <c r="UOV11" s="100"/>
      <c r="UOW11" s="100"/>
      <c r="UOX11" s="100"/>
      <c r="UOY11" s="100"/>
      <c r="UOZ11" s="100"/>
      <c r="UPA11" s="100"/>
      <c r="UPB11" s="100"/>
      <c r="UPC11" s="100"/>
      <c r="UPD11" s="100"/>
      <c r="UPE11" s="100"/>
      <c r="UPF11" s="100"/>
      <c r="UPG11" s="100"/>
      <c r="UPH11" s="100"/>
      <c r="UPI11" s="100"/>
      <c r="UPJ11" s="100"/>
      <c r="UPK11" s="100"/>
      <c r="UPL11" s="100"/>
      <c r="UPM11" s="100"/>
      <c r="UPN11" s="100"/>
      <c r="UPO11" s="100"/>
      <c r="UPP11" s="100"/>
      <c r="UPQ11" s="100"/>
      <c r="UPR11" s="100"/>
      <c r="UPS11" s="100"/>
      <c r="UPT11" s="100"/>
      <c r="UPU11" s="100"/>
      <c r="UPV11" s="100"/>
      <c r="UPW11" s="100"/>
      <c r="UPX11" s="100"/>
      <c r="UPY11" s="100"/>
      <c r="UPZ11" s="100"/>
      <c r="UQA11" s="100"/>
      <c r="UQB11" s="100"/>
      <c r="UQC11" s="100"/>
      <c r="UQD11" s="100"/>
      <c r="UQE11" s="100"/>
      <c r="UQF11" s="100"/>
      <c r="UQG11" s="100"/>
      <c r="UQH11" s="100"/>
      <c r="UQI11" s="100"/>
      <c r="UQJ11" s="100"/>
      <c r="UQK11" s="100"/>
      <c r="UQL11" s="100"/>
      <c r="UQM11" s="100"/>
      <c r="UQN11" s="100"/>
      <c r="UQO11" s="100"/>
      <c r="UQP11" s="100"/>
      <c r="UQQ11" s="100"/>
      <c r="UQR11" s="100"/>
      <c r="UQS11" s="100"/>
      <c r="UQT11" s="100"/>
      <c r="UQU11" s="100"/>
      <c r="UQV11" s="100"/>
      <c r="UQW11" s="100"/>
      <c r="UQX11" s="100"/>
      <c r="UQY11" s="100"/>
      <c r="UQZ11" s="100"/>
      <c r="URA11" s="100"/>
      <c r="URB11" s="100"/>
      <c r="URC11" s="100"/>
      <c r="URD11" s="100"/>
      <c r="URE11" s="100"/>
      <c r="URF11" s="100"/>
      <c r="URG11" s="100"/>
      <c r="URH11" s="100"/>
      <c r="URI11" s="100"/>
      <c r="URJ11" s="100"/>
      <c r="URK11" s="100"/>
      <c r="URL11" s="100"/>
      <c r="URM11" s="100"/>
      <c r="URN11" s="100"/>
      <c r="URO11" s="100"/>
      <c r="URP11" s="100"/>
      <c r="URQ11" s="100"/>
      <c r="URR11" s="100"/>
      <c r="URS11" s="100"/>
      <c r="URT11" s="100"/>
      <c r="URU11" s="100"/>
      <c r="URV11" s="100"/>
      <c r="URW11" s="100"/>
      <c r="URX11" s="100"/>
      <c r="URY11" s="100"/>
      <c r="URZ11" s="100"/>
      <c r="USA11" s="100"/>
      <c r="USB11" s="100"/>
      <c r="USC11" s="100"/>
      <c r="USD11" s="100"/>
      <c r="USE11" s="100"/>
      <c r="USF11" s="100"/>
      <c r="USG11" s="100"/>
      <c r="USH11" s="100"/>
      <c r="USI11" s="100"/>
      <c r="USJ11" s="100"/>
      <c r="USK11" s="100"/>
      <c r="USL11" s="100"/>
      <c r="USM11" s="100"/>
      <c r="USN11" s="100"/>
      <c r="USO11" s="100"/>
      <c r="USP11" s="100"/>
      <c r="USQ11" s="100"/>
      <c r="USR11" s="100"/>
      <c r="USS11" s="100"/>
      <c r="UST11" s="100"/>
      <c r="USU11" s="100"/>
      <c r="USV11" s="100"/>
      <c r="USW11" s="100"/>
      <c r="USX11" s="100"/>
      <c r="USY11" s="100"/>
      <c r="USZ11" s="100"/>
      <c r="UTA11" s="100"/>
      <c r="UTB11" s="100"/>
      <c r="UTC11" s="100"/>
      <c r="UTD11" s="100"/>
      <c r="UTE11" s="100"/>
      <c r="UTF11" s="100"/>
      <c r="UTG11" s="100"/>
      <c r="UTH11" s="100"/>
      <c r="UTI11" s="100"/>
      <c r="UTJ11" s="100"/>
      <c r="UTK11" s="100"/>
      <c r="UTL11" s="100"/>
      <c r="UTM11" s="100"/>
      <c r="UTN11" s="100"/>
      <c r="UTO11" s="100"/>
      <c r="UTP11" s="100"/>
      <c r="UTQ11" s="100"/>
      <c r="UTR11" s="100"/>
      <c r="UTS11" s="100"/>
      <c r="UTT11" s="100"/>
      <c r="UTU11" s="100"/>
      <c r="UTV11" s="100"/>
      <c r="UTW11" s="100"/>
      <c r="UTX11" s="100"/>
      <c r="UTY11" s="100"/>
      <c r="UTZ11" s="100"/>
      <c r="UUA11" s="100"/>
      <c r="UUB11" s="100"/>
      <c r="UUC11" s="100"/>
      <c r="UUD11" s="100"/>
      <c r="UUE11" s="100"/>
      <c r="UUF11" s="100"/>
      <c r="UUG11" s="100"/>
      <c r="UUH11" s="100"/>
      <c r="UUI11" s="100"/>
      <c r="UUJ11" s="100"/>
      <c r="UUK11" s="100"/>
      <c r="UUL11" s="100"/>
      <c r="UUM11" s="100"/>
      <c r="UUN11" s="100"/>
      <c r="UUO11" s="100"/>
      <c r="UUP11" s="100"/>
      <c r="UUQ11" s="100"/>
      <c r="UUR11" s="100"/>
      <c r="UUS11" s="100"/>
      <c r="UUT11" s="100"/>
      <c r="UUU11" s="100"/>
      <c r="UUV11" s="100"/>
      <c r="UUW11" s="100"/>
      <c r="UUX11" s="100"/>
      <c r="UUY11" s="100"/>
      <c r="UUZ11" s="100"/>
      <c r="UVA11" s="100"/>
      <c r="UVB11" s="100"/>
      <c r="UVC11" s="100"/>
      <c r="UVD11" s="100"/>
      <c r="UVE11" s="100"/>
      <c r="UVF11" s="100"/>
      <c r="UVG11" s="100"/>
      <c r="UVH11" s="100"/>
      <c r="UVI11" s="100"/>
      <c r="UVJ11" s="100"/>
      <c r="UVK11" s="100"/>
      <c r="UVL11" s="100"/>
      <c r="UVM11" s="100"/>
      <c r="UVN11" s="100"/>
      <c r="UVO11" s="100"/>
      <c r="UVP11" s="100"/>
      <c r="UVQ11" s="100"/>
      <c r="UVR11" s="100"/>
      <c r="UVS11" s="100"/>
      <c r="UVT11" s="100"/>
      <c r="UVU11" s="100"/>
      <c r="UVV11" s="100"/>
      <c r="UVW11" s="100"/>
      <c r="UVX11" s="100"/>
      <c r="UVY11" s="100"/>
      <c r="UVZ11" s="100"/>
      <c r="UWA11" s="100"/>
      <c r="UWB11" s="100"/>
      <c r="UWC11" s="100"/>
      <c r="UWD11" s="100"/>
      <c r="UWE11" s="100"/>
      <c r="UWF11" s="100"/>
      <c r="UWG11" s="100"/>
      <c r="UWH11" s="100"/>
      <c r="UWI11" s="100"/>
      <c r="UWJ11" s="100"/>
      <c r="UWK11" s="100"/>
      <c r="UWL11" s="100"/>
      <c r="UWM11" s="100"/>
      <c r="UWN11" s="100"/>
      <c r="UWO11" s="100"/>
      <c r="UWP11" s="100"/>
      <c r="UWQ11" s="100"/>
      <c r="UWR11" s="100"/>
      <c r="UWS11" s="100"/>
      <c r="UWT11" s="100"/>
      <c r="UWU11" s="100"/>
      <c r="UWV11" s="100"/>
      <c r="UWW11" s="100"/>
      <c r="UWX11" s="100"/>
      <c r="UWY11" s="100"/>
      <c r="UWZ11" s="100"/>
      <c r="UXA11" s="100"/>
      <c r="UXB11" s="100"/>
      <c r="UXC11" s="100"/>
      <c r="UXD11" s="100"/>
      <c r="UXE11" s="100"/>
      <c r="UXF11" s="100"/>
      <c r="UXG11" s="100"/>
      <c r="UXH11" s="100"/>
      <c r="UXI11" s="100"/>
      <c r="UXJ11" s="100"/>
      <c r="UXK11" s="100"/>
      <c r="UXL11" s="100"/>
      <c r="UXM11" s="100"/>
      <c r="UXN11" s="100"/>
      <c r="UXO11" s="100"/>
      <c r="UXP11" s="100"/>
      <c r="UXQ11" s="100"/>
      <c r="UXR11" s="100"/>
      <c r="UXS11" s="100"/>
      <c r="UXT11" s="100"/>
      <c r="UXU11" s="100"/>
      <c r="UXV11" s="100"/>
      <c r="UXW11" s="100"/>
      <c r="UXX11" s="100"/>
      <c r="UXY11" s="100"/>
      <c r="UXZ11" s="100"/>
      <c r="UYA11" s="100"/>
      <c r="UYB11" s="100"/>
      <c r="UYC11" s="100"/>
      <c r="UYD11" s="100"/>
      <c r="UYE11" s="100"/>
      <c r="UYF11" s="100"/>
      <c r="UYG11" s="100"/>
      <c r="UYH11" s="100"/>
      <c r="UYI11" s="100"/>
      <c r="UYJ11" s="100"/>
      <c r="UYK11" s="100"/>
      <c r="UYL11" s="100"/>
      <c r="UYM11" s="100"/>
      <c r="UYN11" s="100"/>
      <c r="UYO11" s="100"/>
      <c r="UYP11" s="100"/>
      <c r="UYQ11" s="100"/>
      <c r="UYR11" s="100"/>
      <c r="UYS11" s="100"/>
      <c r="UYT11" s="100"/>
      <c r="UYU11" s="100"/>
      <c r="UYV11" s="100"/>
      <c r="UYW11" s="100"/>
      <c r="UYX11" s="100"/>
      <c r="UYY11" s="100"/>
      <c r="UYZ11" s="100"/>
      <c r="UZA11" s="100"/>
      <c r="UZB11" s="100"/>
      <c r="UZC11" s="100"/>
      <c r="UZD11" s="100"/>
      <c r="UZE11" s="100"/>
      <c r="UZF11" s="100"/>
      <c r="UZG11" s="100"/>
      <c r="UZH11" s="100"/>
      <c r="UZI11" s="100"/>
      <c r="UZJ11" s="100"/>
      <c r="UZK11" s="100"/>
      <c r="UZL11" s="100"/>
      <c r="UZM11" s="100"/>
      <c r="UZN11" s="100"/>
      <c r="UZO11" s="100"/>
      <c r="UZP11" s="100"/>
      <c r="UZQ11" s="100"/>
      <c r="UZR11" s="100"/>
      <c r="UZS11" s="100"/>
      <c r="UZT11" s="100"/>
      <c r="UZU11" s="100"/>
      <c r="UZV11" s="100"/>
      <c r="UZW11" s="100"/>
      <c r="UZX11" s="100"/>
      <c r="UZY11" s="100"/>
      <c r="UZZ11" s="100"/>
      <c r="VAA11" s="100"/>
      <c r="VAB11" s="100"/>
      <c r="VAC11" s="100"/>
      <c r="VAD11" s="100"/>
      <c r="VAE11" s="100"/>
      <c r="VAF11" s="100"/>
      <c r="VAG11" s="100"/>
      <c r="VAH11" s="100"/>
      <c r="VAI11" s="100"/>
      <c r="VAJ11" s="100"/>
      <c r="VAK11" s="100"/>
      <c r="VAL11" s="100"/>
      <c r="VAM11" s="100"/>
      <c r="VAN11" s="100"/>
      <c r="VAO11" s="100"/>
      <c r="VAP11" s="100"/>
      <c r="VAQ11" s="100"/>
      <c r="VAR11" s="100"/>
      <c r="VAS11" s="100"/>
      <c r="VAT11" s="100"/>
      <c r="VAU11" s="100"/>
      <c r="VAV11" s="100"/>
      <c r="VAW11" s="100"/>
      <c r="VAX11" s="100"/>
      <c r="VAY11" s="100"/>
      <c r="VAZ11" s="100"/>
      <c r="VBA11" s="100"/>
      <c r="VBB11" s="100"/>
      <c r="VBC11" s="100"/>
      <c r="VBD11" s="100"/>
      <c r="VBE11" s="100"/>
      <c r="VBF11" s="100"/>
      <c r="VBG11" s="100"/>
      <c r="VBH11" s="100"/>
      <c r="VBI11" s="100"/>
      <c r="VBJ11" s="100"/>
      <c r="VBK11" s="100"/>
      <c r="VBL11" s="100"/>
      <c r="VBM11" s="100"/>
      <c r="VBN11" s="100"/>
      <c r="VBO11" s="100"/>
      <c r="VBP11" s="100"/>
      <c r="VBQ11" s="100"/>
      <c r="VBR11" s="100"/>
      <c r="VBS11" s="100"/>
      <c r="VBT11" s="100"/>
      <c r="VBU11" s="100"/>
      <c r="VBV11" s="100"/>
      <c r="VBW11" s="100"/>
      <c r="VBX11" s="100"/>
      <c r="VBY11" s="100"/>
      <c r="VBZ11" s="100"/>
      <c r="VCA11" s="100"/>
      <c r="VCB11" s="100"/>
      <c r="VCC11" s="100"/>
      <c r="VCD11" s="100"/>
      <c r="VCE11" s="100"/>
      <c r="VCF11" s="100"/>
      <c r="VCG11" s="100"/>
      <c r="VCH11" s="100"/>
      <c r="VCI11" s="100"/>
      <c r="VCJ11" s="100"/>
      <c r="VCK11" s="100"/>
      <c r="VCL11" s="100"/>
      <c r="VCM11" s="100"/>
      <c r="VCN11" s="100"/>
      <c r="VCO11" s="100"/>
      <c r="VCP11" s="100"/>
      <c r="VCQ11" s="100"/>
      <c r="VCR11" s="100"/>
      <c r="VCS11" s="100"/>
      <c r="VCT11" s="100"/>
      <c r="VCU11" s="100"/>
      <c r="VCV11" s="100"/>
      <c r="VCW11" s="100"/>
      <c r="VCX11" s="100"/>
      <c r="VCY11" s="100"/>
      <c r="VCZ11" s="100"/>
      <c r="VDA11" s="100"/>
      <c r="VDB11" s="100"/>
      <c r="VDC11" s="100"/>
      <c r="VDD11" s="100"/>
      <c r="VDE11" s="100"/>
      <c r="VDF11" s="100"/>
      <c r="VDG11" s="100"/>
      <c r="VDH11" s="100"/>
      <c r="VDI11" s="100"/>
      <c r="VDJ11" s="100"/>
      <c r="VDK11" s="100"/>
      <c r="VDL11" s="100"/>
      <c r="VDM11" s="100"/>
      <c r="VDN11" s="100"/>
      <c r="VDO11" s="100"/>
      <c r="VDP11" s="100"/>
      <c r="VDQ11" s="100"/>
      <c r="VDR11" s="100"/>
      <c r="VDS11" s="100"/>
      <c r="VDT11" s="100"/>
      <c r="VDU11" s="100"/>
      <c r="VDV11" s="100"/>
      <c r="VDW11" s="100"/>
      <c r="VDX11" s="100"/>
      <c r="VDY11" s="100"/>
      <c r="VDZ11" s="100"/>
      <c r="VEA11" s="100"/>
      <c r="VEB11" s="100"/>
      <c r="VEC11" s="100"/>
      <c r="VED11" s="100"/>
      <c r="VEE11" s="100"/>
      <c r="VEF11" s="100"/>
      <c r="VEG11" s="100"/>
      <c r="VEH11" s="100"/>
      <c r="VEI11" s="100"/>
      <c r="VEJ11" s="100"/>
      <c r="VEK11" s="100"/>
      <c r="VEL11" s="100"/>
      <c r="VEM11" s="100"/>
      <c r="VEN11" s="100"/>
      <c r="VEO11" s="100"/>
      <c r="VEP11" s="100"/>
      <c r="VEQ11" s="100"/>
      <c r="VER11" s="100"/>
      <c r="VES11" s="100"/>
      <c r="VET11" s="100"/>
      <c r="VEU11" s="100"/>
      <c r="VEV11" s="100"/>
      <c r="VEW11" s="100"/>
      <c r="VEX11" s="100"/>
      <c r="VEY11" s="100"/>
      <c r="VEZ11" s="100"/>
      <c r="VFA11" s="100"/>
      <c r="VFB11" s="100"/>
      <c r="VFC11" s="100"/>
      <c r="VFD11" s="100"/>
      <c r="VFE11" s="100"/>
      <c r="VFF11" s="100"/>
      <c r="VFG11" s="100"/>
      <c r="VFH11" s="100"/>
      <c r="VFI11" s="100"/>
      <c r="VFJ11" s="100"/>
      <c r="VFK11" s="100"/>
      <c r="VFL11" s="100"/>
      <c r="VFM11" s="100"/>
      <c r="VFN11" s="100"/>
      <c r="VFO11" s="100"/>
      <c r="VFP11" s="100"/>
      <c r="VFQ11" s="100"/>
      <c r="VFR11" s="100"/>
      <c r="VFS11" s="100"/>
      <c r="VFT11" s="100"/>
      <c r="VFU11" s="100"/>
      <c r="VFV11" s="100"/>
      <c r="VFW11" s="100"/>
      <c r="VFX11" s="100"/>
      <c r="VFY11" s="100"/>
      <c r="VFZ11" s="100"/>
      <c r="VGA11" s="100"/>
      <c r="VGB11" s="100"/>
      <c r="VGC11" s="100"/>
      <c r="VGD11" s="100"/>
      <c r="VGE11" s="100"/>
      <c r="VGF11" s="100"/>
      <c r="VGG11" s="100"/>
      <c r="VGH11" s="100"/>
      <c r="VGI11" s="100"/>
      <c r="VGJ11" s="100"/>
      <c r="VGK11" s="100"/>
      <c r="VGL11" s="100"/>
      <c r="VGM11" s="100"/>
      <c r="VGN11" s="100"/>
      <c r="VGO11" s="100"/>
      <c r="VGP11" s="100"/>
      <c r="VGQ11" s="100"/>
      <c r="VGR11" s="100"/>
      <c r="VGS11" s="100"/>
      <c r="VGT11" s="100"/>
      <c r="VGU11" s="100"/>
      <c r="VGV11" s="100"/>
      <c r="VGW11" s="100"/>
      <c r="VGX11" s="100"/>
      <c r="VGY11" s="100"/>
      <c r="VGZ11" s="100"/>
      <c r="VHA11" s="100"/>
      <c r="VHB11" s="100"/>
      <c r="VHC11" s="100"/>
      <c r="VHD11" s="100"/>
      <c r="VHE11" s="100"/>
      <c r="VHF11" s="100"/>
      <c r="VHG11" s="100"/>
      <c r="VHH11" s="100"/>
      <c r="VHI11" s="100"/>
      <c r="VHJ11" s="100"/>
      <c r="VHK11" s="100"/>
      <c r="VHL11" s="100"/>
      <c r="VHM11" s="100"/>
      <c r="VHN11" s="100"/>
      <c r="VHO11" s="100"/>
      <c r="VHP11" s="100"/>
      <c r="VHQ11" s="100"/>
      <c r="VHR11" s="100"/>
      <c r="VHS11" s="100"/>
      <c r="VHT11" s="100"/>
      <c r="VHU11" s="100"/>
      <c r="VHV11" s="100"/>
      <c r="VHW11" s="100"/>
      <c r="VHX11" s="100"/>
      <c r="VHY11" s="100"/>
      <c r="VHZ11" s="100"/>
      <c r="VIA11" s="100"/>
      <c r="VIB11" s="100"/>
      <c r="VIC11" s="100"/>
      <c r="VID11" s="100"/>
      <c r="VIE11" s="100"/>
      <c r="VIF11" s="100"/>
      <c r="VIG11" s="100"/>
      <c r="VIH11" s="100"/>
      <c r="VII11" s="100"/>
      <c r="VIJ11" s="100"/>
      <c r="VIK11" s="100"/>
      <c r="VIL11" s="100"/>
      <c r="VIM11" s="100"/>
      <c r="VIN11" s="100"/>
      <c r="VIO11" s="100"/>
      <c r="VIP11" s="100"/>
      <c r="VIQ11" s="100"/>
      <c r="VIR11" s="100"/>
      <c r="VIS11" s="100"/>
      <c r="VIT11" s="100"/>
      <c r="VIU11" s="100"/>
      <c r="VIV11" s="100"/>
      <c r="VIW11" s="100"/>
      <c r="VIX11" s="100"/>
      <c r="VIY11" s="100"/>
      <c r="VIZ11" s="100"/>
      <c r="VJA11" s="100"/>
      <c r="VJB11" s="100"/>
      <c r="VJC11" s="100"/>
      <c r="VJD11" s="100"/>
      <c r="VJE11" s="100"/>
      <c r="VJF11" s="100"/>
      <c r="VJG11" s="100"/>
      <c r="VJH11" s="100"/>
      <c r="VJI11" s="100"/>
      <c r="VJJ11" s="100"/>
      <c r="VJK11" s="100"/>
      <c r="VJL11" s="100"/>
      <c r="VJM11" s="100"/>
      <c r="VJN11" s="100"/>
      <c r="VJO11" s="100"/>
      <c r="VJP11" s="100"/>
      <c r="VJQ11" s="100"/>
      <c r="VJR11" s="100"/>
      <c r="VJS11" s="100"/>
      <c r="VJT11" s="100"/>
      <c r="VJU11" s="100"/>
      <c r="VJV11" s="100"/>
      <c r="VJW11" s="100"/>
      <c r="VJX11" s="100"/>
      <c r="VJY11" s="100"/>
      <c r="VJZ11" s="100"/>
      <c r="VKA11" s="100"/>
      <c r="VKB11" s="100"/>
      <c r="VKC11" s="100"/>
      <c r="VKD11" s="100"/>
      <c r="VKE11" s="100"/>
      <c r="VKF11" s="100"/>
      <c r="VKG11" s="100"/>
      <c r="VKH11" s="100"/>
      <c r="VKI11" s="100"/>
      <c r="VKJ11" s="100"/>
      <c r="VKK11" s="100"/>
      <c r="VKL11" s="100"/>
      <c r="VKM11" s="100"/>
      <c r="VKN11" s="100"/>
      <c r="VKO11" s="100"/>
      <c r="VKP11" s="100"/>
      <c r="VKQ11" s="100"/>
      <c r="VKR11" s="100"/>
      <c r="VKS11" s="100"/>
      <c r="VKT11" s="100"/>
      <c r="VKU11" s="100"/>
      <c r="VKV11" s="100"/>
      <c r="VKW11" s="100"/>
      <c r="VKX11" s="100"/>
      <c r="VKY11" s="100"/>
      <c r="VKZ11" s="100"/>
      <c r="VLA11" s="100"/>
      <c r="VLB11" s="100"/>
      <c r="VLC11" s="100"/>
      <c r="VLD11" s="100"/>
      <c r="VLE11" s="100"/>
      <c r="VLF11" s="100"/>
      <c r="VLG11" s="100"/>
      <c r="VLH11" s="100"/>
      <c r="VLI11" s="100"/>
      <c r="VLJ11" s="100"/>
      <c r="VLK11" s="100"/>
      <c r="VLL11" s="100"/>
      <c r="VLM11" s="100"/>
      <c r="VLN11" s="100"/>
      <c r="VLO11" s="100"/>
      <c r="VLP11" s="100"/>
      <c r="VLQ11" s="100"/>
      <c r="VLR11" s="100"/>
      <c r="VLS11" s="100"/>
      <c r="VLT11" s="100"/>
      <c r="VLU11" s="100"/>
      <c r="VLV11" s="100"/>
      <c r="VLW11" s="100"/>
      <c r="VLX11" s="100"/>
      <c r="VLY11" s="100"/>
      <c r="VLZ11" s="100"/>
      <c r="VMA11" s="100"/>
      <c r="VMB11" s="100"/>
      <c r="VMC11" s="100"/>
      <c r="VMD11" s="100"/>
      <c r="VME11" s="100"/>
      <c r="VMF11" s="100"/>
      <c r="VMG11" s="100"/>
      <c r="VMH11" s="100"/>
      <c r="VMI11" s="100"/>
      <c r="VMJ11" s="100"/>
      <c r="VMK11" s="100"/>
      <c r="VML11" s="100"/>
      <c r="VMM11" s="100"/>
      <c r="VMN11" s="100"/>
      <c r="VMO11" s="100"/>
      <c r="VMP11" s="100"/>
      <c r="VMQ11" s="100"/>
      <c r="VMR11" s="100"/>
      <c r="VMS11" s="100"/>
      <c r="VMT11" s="100"/>
      <c r="VMU11" s="100"/>
      <c r="VMV11" s="100"/>
      <c r="VMW11" s="100"/>
      <c r="VMX11" s="100"/>
      <c r="VMY11" s="100"/>
      <c r="VMZ11" s="100"/>
      <c r="VNA11" s="100"/>
      <c r="VNB11" s="100"/>
      <c r="VNC11" s="100"/>
      <c r="VND11" s="100"/>
      <c r="VNE11" s="100"/>
      <c r="VNF11" s="100"/>
      <c r="VNG11" s="100"/>
      <c r="VNH11" s="100"/>
      <c r="VNI11" s="100"/>
      <c r="VNJ11" s="100"/>
      <c r="VNK11" s="100"/>
      <c r="VNL11" s="100"/>
      <c r="VNM11" s="100"/>
      <c r="VNN11" s="100"/>
      <c r="VNO11" s="100"/>
      <c r="VNP11" s="100"/>
      <c r="VNQ11" s="100"/>
      <c r="VNR11" s="100"/>
      <c r="VNS11" s="100"/>
      <c r="VNT11" s="100"/>
      <c r="VNU11" s="100"/>
      <c r="VNV11" s="100"/>
      <c r="VNW11" s="100"/>
      <c r="VNX11" s="100"/>
      <c r="VNY11" s="100"/>
      <c r="VNZ11" s="100"/>
      <c r="VOA11" s="100"/>
      <c r="VOB11" s="100"/>
      <c r="VOC11" s="100"/>
      <c r="VOD11" s="100"/>
      <c r="VOE11" s="100"/>
      <c r="VOF11" s="100"/>
      <c r="VOG11" s="100"/>
      <c r="VOH11" s="100"/>
      <c r="VOI11" s="100"/>
      <c r="VOJ11" s="100"/>
      <c r="VOK11" s="100"/>
      <c r="VOL11" s="100"/>
      <c r="VOM11" s="100"/>
      <c r="VON11" s="100"/>
      <c r="VOO11" s="100"/>
      <c r="VOP11" s="100"/>
      <c r="VOQ11" s="100"/>
      <c r="VOR11" s="100"/>
      <c r="VOS11" s="100"/>
      <c r="VOT11" s="100"/>
      <c r="VOU11" s="100"/>
      <c r="VOV11" s="100"/>
      <c r="VOW11" s="100"/>
      <c r="VOX11" s="100"/>
      <c r="VOY11" s="100"/>
      <c r="VOZ11" s="100"/>
      <c r="VPA11" s="100"/>
      <c r="VPB11" s="100"/>
      <c r="VPC11" s="100"/>
      <c r="VPD11" s="100"/>
      <c r="VPE11" s="100"/>
      <c r="VPF11" s="100"/>
      <c r="VPG11" s="100"/>
      <c r="VPH11" s="100"/>
      <c r="VPI11" s="100"/>
      <c r="VPJ11" s="100"/>
      <c r="VPK11" s="100"/>
      <c r="VPL11" s="100"/>
      <c r="VPM11" s="100"/>
      <c r="VPN11" s="100"/>
      <c r="VPO11" s="100"/>
      <c r="VPP11" s="100"/>
      <c r="VPQ11" s="100"/>
      <c r="VPR11" s="100"/>
      <c r="VPS11" s="100"/>
      <c r="VPT11" s="100"/>
      <c r="VPU11" s="100"/>
      <c r="VPV11" s="100"/>
      <c r="VPW11" s="100"/>
      <c r="VPX11" s="100"/>
      <c r="VPY11" s="100"/>
      <c r="VPZ11" s="100"/>
      <c r="VQA11" s="100"/>
      <c r="VQB11" s="100"/>
      <c r="VQC11" s="100"/>
      <c r="VQD11" s="100"/>
      <c r="VQE11" s="100"/>
      <c r="VQF11" s="100"/>
      <c r="VQG11" s="100"/>
      <c r="VQH11" s="100"/>
      <c r="VQI11" s="100"/>
      <c r="VQJ11" s="100"/>
      <c r="VQK11" s="100"/>
      <c r="VQL11" s="100"/>
      <c r="VQM11" s="100"/>
      <c r="VQN11" s="100"/>
      <c r="VQO11" s="100"/>
      <c r="VQP11" s="100"/>
      <c r="VQQ11" s="100"/>
      <c r="VQR11" s="100"/>
      <c r="VQS11" s="100"/>
      <c r="VQT11" s="100"/>
      <c r="VQU11" s="100"/>
      <c r="VQV11" s="100"/>
      <c r="VQW11" s="100"/>
      <c r="VQX11" s="100"/>
      <c r="VQY11" s="100"/>
      <c r="VQZ11" s="100"/>
      <c r="VRA11" s="100"/>
      <c r="VRB11" s="100"/>
      <c r="VRC11" s="100"/>
      <c r="VRD11" s="100"/>
      <c r="VRE11" s="100"/>
      <c r="VRF11" s="100"/>
      <c r="VRG11" s="100"/>
      <c r="VRH11" s="100"/>
      <c r="VRI11" s="100"/>
      <c r="VRJ11" s="100"/>
      <c r="VRK11" s="100"/>
      <c r="VRL11" s="100"/>
      <c r="VRM11" s="100"/>
      <c r="VRN11" s="100"/>
      <c r="VRO11" s="100"/>
      <c r="VRP11" s="100"/>
      <c r="VRQ11" s="100"/>
      <c r="VRR11" s="100"/>
      <c r="VRS11" s="100"/>
      <c r="VRT11" s="100"/>
      <c r="VRU11" s="100"/>
      <c r="VRV11" s="100"/>
      <c r="VRW11" s="100"/>
      <c r="VRX11" s="100"/>
      <c r="VRY11" s="100"/>
      <c r="VRZ11" s="100"/>
      <c r="VSA11" s="100"/>
      <c r="VSB11" s="100"/>
      <c r="VSC11" s="100"/>
      <c r="VSD11" s="100"/>
      <c r="VSE11" s="100"/>
      <c r="VSF11" s="100"/>
      <c r="VSG11" s="100"/>
      <c r="VSH11" s="100"/>
      <c r="VSI11" s="100"/>
      <c r="VSJ11" s="100"/>
      <c r="VSK11" s="100"/>
      <c r="VSL11" s="100"/>
      <c r="VSM11" s="100"/>
      <c r="VSN11" s="100"/>
      <c r="VSO11" s="100"/>
      <c r="VSP11" s="100"/>
      <c r="VSQ11" s="100"/>
      <c r="VSR11" s="100"/>
      <c r="VSS11" s="100"/>
      <c r="VST11" s="100"/>
      <c r="VSU11" s="100"/>
      <c r="VSV11" s="100"/>
      <c r="VSW11" s="100"/>
      <c r="VSX11" s="100"/>
      <c r="VSY11" s="100"/>
      <c r="VSZ11" s="100"/>
      <c r="VTA11" s="100"/>
      <c r="VTB11" s="100"/>
      <c r="VTC11" s="100"/>
      <c r="VTD11" s="100"/>
      <c r="VTE11" s="100"/>
      <c r="VTF11" s="100"/>
      <c r="VTG11" s="100"/>
      <c r="VTH11" s="100"/>
      <c r="VTI11" s="100"/>
      <c r="VTJ11" s="100"/>
      <c r="VTK11" s="100"/>
      <c r="VTL11" s="100"/>
      <c r="VTM11" s="100"/>
      <c r="VTN11" s="100"/>
      <c r="VTO11" s="100"/>
      <c r="VTP11" s="100"/>
      <c r="VTQ11" s="100"/>
      <c r="VTR11" s="100"/>
      <c r="VTS11" s="100"/>
      <c r="VTT11" s="100"/>
      <c r="VTU11" s="100"/>
      <c r="VTV11" s="100"/>
      <c r="VTW11" s="100"/>
      <c r="VTX11" s="100"/>
      <c r="VTY11" s="100"/>
      <c r="VTZ11" s="100"/>
      <c r="VUA11" s="100"/>
      <c r="VUB11" s="100"/>
      <c r="VUC11" s="100"/>
      <c r="VUD11" s="100"/>
      <c r="VUE11" s="100"/>
      <c r="VUF11" s="100"/>
      <c r="VUG11" s="100"/>
      <c r="VUH11" s="100"/>
      <c r="VUI11" s="100"/>
      <c r="VUJ11" s="100"/>
      <c r="VUK11" s="100"/>
      <c r="VUL11" s="100"/>
      <c r="VUM11" s="100"/>
      <c r="VUN11" s="100"/>
      <c r="VUO11" s="100"/>
      <c r="VUP11" s="100"/>
      <c r="VUQ11" s="100"/>
      <c r="VUR11" s="100"/>
      <c r="VUS11" s="100"/>
      <c r="VUT11" s="100"/>
      <c r="VUU11" s="100"/>
      <c r="VUV11" s="100"/>
      <c r="VUW11" s="100"/>
      <c r="VUX11" s="100"/>
      <c r="VUY11" s="100"/>
      <c r="VUZ11" s="100"/>
      <c r="VVA11" s="100"/>
      <c r="VVB11" s="100"/>
      <c r="VVC11" s="100"/>
      <c r="VVD11" s="100"/>
      <c r="VVE11" s="100"/>
      <c r="VVF11" s="100"/>
      <c r="VVG11" s="100"/>
      <c r="VVH11" s="100"/>
      <c r="VVI11" s="100"/>
      <c r="VVJ11" s="100"/>
      <c r="VVK11" s="100"/>
      <c r="VVL11" s="100"/>
      <c r="VVM11" s="100"/>
      <c r="VVN11" s="100"/>
      <c r="VVO11" s="100"/>
      <c r="VVP11" s="100"/>
      <c r="VVQ11" s="100"/>
      <c r="VVR11" s="100"/>
      <c r="VVS11" s="100"/>
      <c r="VVT11" s="100"/>
      <c r="VVU11" s="100"/>
      <c r="VVV11" s="100"/>
      <c r="VVW11" s="100"/>
      <c r="VVX11" s="100"/>
      <c r="VVY11" s="100"/>
      <c r="VVZ11" s="100"/>
      <c r="VWA11" s="100"/>
      <c r="VWB11" s="100"/>
      <c r="VWC11" s="100"/>
      <c r="VWD11" s="100"/>
      <c r="VWE11" s="100"/>
      <c r="VWF11" s="100"/>
      <c r="VWG11" s="100"/>
      <c r="VWH11" s="100"/>
      <c r="VWI11" s="100"/>
      <c r="VWJ11" s="100"/>
      <c r="VWK11" s="100"/>
      <c r="VWL11" s="100"/>
      <c r="VWM11" s="100"/>
      <c r="VWN11" s="100"/>
      <c r="VWO11" s="100"/>
      <c r="VWP11" s="100"/>
      <c r="VWQ11" s="100"/>
      <c r="VWR11" s="100"/>
      <c r="VWS11" s="100"/>
      <c r="VWT11" s="100"/>
      <c r="VWU11" s="100"/>
      <c r="VWV11" s="100"/>
      <c r="VWW11" s="100"/>
      <c r="VWX11" s="100"/>
      <c r="VWY11" s="100"/>
      <c r="VWZ11" s="100"/>
      <c r="VXA11" s="100"/>
      <c r="VXB11" s="100"/>
      <c r="VXC11" s="100"/>
      <c r="VXD11" s="100"/>
      <c r="VXE11" s="100"/>
      <c r="VXF11" s="100"/>
      <c r="VXG11" s="100"/>
      <c r="VXH11" s="100"/>
      <c r="VXI11" s="100"/>
      <c r="VXJ11" s="100"/>
      <c r="VXK11" s="100"/>
      <c r="VXL11" s="100"/>
      <c r="VXM11" s="100"/>
      <c r="VXN11" s="100"/>
      <c r="VXO11" s="100"/>
      <c r="VXP11" s="100"/>
      <c r="VXQ11" s="100"/>
      <c r="VXR11" s="100"/>
      <c r="VXS11" s="100"/>
      <c r="VXT11" s="100"/>
      <c r="VXU11" s="100"/>
      <c r="VXV11" s="100"/>
      <c r="VXW11" s="100"/>
      <c r="VXX11" s="100"/>
      <c r="VXY11" s="100"/>
      <c r="VXZ11" s="100"/>
      <c r="VYA11" s="100"/>
      <c r="VYB11" s="100"/>
      <c r="VYC11" s="100"/>
      <c r="VYD11" s="100"/>
      <c r="VYE11" s="100"/>
      <c r="VYF11" s="100"/>
      <c r="VYG11" s="100"/>
      <c r="VYH11" s="100"/>
      <c r="VYI11" s="100"/>
      <c r="VYJ11" s="100"/>
      <c r="VYK11" s="100"/>
      <c r="VYL11" s="100"/>
      <c r="VYM11" s="100"/>
      <c r="VYN11" s="100"/>
      <c r="VYO11" s="100"/>
      <c r="VYP11" s="100"/>
      <c r="VYQ11" s="100"/>
      <c r="VYR11" s="100"/>
      <c r="VYS11" s="100"/>
      <c r="VYT11" s="100"/>
      <c r="VYU11" s="100"/>
      <c r="VYV11" s="100"/>
      <c r="VYW11" s="100"/>
      <c r="VYX11" s="100"/>
      <c r="VYY11" s="100"/>
      <c r="VYZ11" s="100"/>
      <c r="VZA11" s="100"/>
      <c r="VZB11" s="100"/>
      <c r="VZC11" s="100"/>
      <c r="VZD11" s="100"/>
      <c r="VZE11" s="100"/>
      <c r="VZF11" s="100"/>
      <c r="VZG11" s="100"/>
      <c r="VZH11" s="100"/>
      <c r="VZI11" s="100"/>
      <c r="VZJ11" s="100"/>
      <c r="VZK11" s="100"/>
      <c r="VZL11" s="100"/>
      <c r="VZM11" s="100"/>
      <c r="VZN11" s="100"/>
      <c r="VZO11" s="100"/>
      <c r="VZP11" s="100"/>
      <c r="VZQ11" s="100"/>
      <c r="VZR11" s="100"/>
      <c r="VZS11" s="100"/>
      <c r="VZT11" s="100"/>
      <c r="VZU11" s="100"/>
      <c r="VZV11" s="100"/>
      <c r="VZW11" s="100"/>
      <c r="VZX11" s="100"/>
      <c r="VZY11" s="100"/>
      <c r="VZZ11" s="100"/>
      <c r="WAA11" s="100"/>
      <c r="WAB11" s="100"/>
      <c r="WAC11" s="100"/>
      <c r="WAD11" s="100"/>
      <c r="WAE11" s="100"/>
      <c r="WAF11" s="100"/>
      <c r="WAG11" s="100"/>
      <c r="WAH11" s="100"/>
      <c r="WAI11" s="100"/>
      <c r="WAJ11" s="100"/>
      <c r="WAK11" s="100"/>
      <c r="WAL11" s="100"/>
      <c r="WAM11" s="100"/>
      <c r="WAN11" s="100"/>
      <c r="WAO11" s="100"/>
      <c r="WAP11" s="100"/>
      <c r="WAQ11" s="100"/>
      <c r="WAR11" s="100"/>
      <c r="WAS11" s="100"/>
      <c r="WAT11" s="100"/>
      <c r="WAU11" s="100"/>
      <c r="WAV11" s="100"/>
      <c r="WAW11" s="100"/>
      <c r="WAX11" s="100"/>
      <c r="WAY11" s="100"/>
      <c r="WAZ11" s="100"/>
      <c r="WBA11" s="100"/>
      <c r="WBB11" s="100"/>
      <c r="WBC11" s="100"/>
      <c r="WBD11" s="100"/>
      <c r="WBE11" s="100"/>
      <c r="WBF11" s="100"/>
      <c r="WBG11" s="100"/>
      <c r="WBH11" s="100"/>
      <c r="WBI11" s="100"/>
      <c r="WBJ11" s="100"/>
      <c r="WBK11" s="100"/>
      <c r="WBL11" s="100"/>
      <c r="WBM11" s="100"/>
      <c r="WBN11" s="100"/>
      <c r="WBO11" s="100"/>
      <c r="WBP11" s="100"/>
      <c r="WBQ11" s="100"/>
      <c r="WBR11" s="100"/>
      <c r="WBS11" s="100"/>
      <c r="WBT11" s="100"/>
      <c r="WBU11" s="100"/>
      <c r="WBV11" s="100"/>
      <c r="WBW11" s="100"/>
      <c r="WBX11" s="100"/>
      <c r="WBY11" s="100"/>
      <c r="WBZ11" s="100"/>
      <c r="WCA11" s="100"/>
      <c r="WCB11" s="100"/>
      <c r="WCC11" s="100"/>
      <c r="WCD11" s="100"/>
      <c r="WCE11" s="100"/>
      <c r="WCF11" s="100"/>
      <c r="WCG11" s="100"/>
      <c r="WCH11" s="100"/>
      <c r="WCI11" s="100"/>
      <c r="WCJ11" s="100"/>
      <c r="WCK11" s="100"/>
      <c r="WCL11" s="100"/>
      <c r="WCM11" s="100"/>
      <c r="WCN11" s="100"/>
      <c r="WCO11" s="100"/>
      <c r="WCP11" s="100"/>
      <c r="WCQ11" s="100"/>
      <c r="WCR11" s="100"/>
      <c r="WCS11" s="100"/>
      <c r="WCT11" s="100"/>
      <c r="WCU11" s="100"/>
      <c r="WCV11" s="100"/>
      <c r="WCW11" s="100"/>
      <c r="WCX11" s="100"/>
      <c r="WCY11" s="100"/>
      <c r="WCZ11" s="100"/>
      <c r="WDA11" s="100"/>
      <c r="WDB11" s="100"/>
      <c r="WDC11" s="100"/>
      <c r="WDD11" s="100"/>
      <c r="WDE11" s="100"/>
      <c r="WDF11" s="100"/>
      <c r="WDG11" s="100"/>
      <c r="WDH11" s="100"/>
      <c r="WDI11" s="100"/>
      <c r="WDJ11" s="100"/>
      <c r="WDK11" s="100"/>
      <c r="WDL11" s="100"/>
      <c r="WDM11" s="100"/>
      <c r="WDN11" s="100"/>
      <c r="WDO11" s="100"/>
      <c r="WDP11" s="100"/>
      <c r="WDQ11" s="100"/>
      <c r="WDR11" s="100"/>
      <c r="WDS11" s="100"/>
      <c r="WDT11" s="100"/>
      <c r="WDU11" s="100"/>
      <c r="WDV11" s="100"/>
      <c r="WDW11" s="100"/>
      <c r="WDX11" s="100"/>
      <c r="WDY11" s="100"/>
      <c r="WDZ11" s="100"/>
      <c r="WEA11" s="100"/>
      <c r="WEB11" s="100"/>
      <c r="WEC11" s="100"/>
      <c r="WED11" s="100"/>
      <c r="WEE11" s="100"/>
      <c r="WEF11" s="100"/>
      <c r="WEG11" s="100"/>
      <c r="WEH11" s="100"/>
      <c r="WEI11" s="100"/>
      <c r="WEJ11" s="100"/>
      <c r="WEK11" s="100"/>
      <c r="WEL11" s="100"/>
      <c r="WEM11" s="100"/>
      <c r="WEN11" s="100"/>
      <c r="WEO11" s="100"/>
      <c r="WEP11" s="100"/>
      <c r="WEQ11" s="100"/>
      <c r="WER11" s="100"/>
      <c r="WES11" s="100"/>
      <c r="WET11" s="100"/>
      <c r="WEU11" s="100"/>
      <c r="WEV11" s="100"/>
      <c r="WEW11" s="100"/>
      <c r="WEX11" s="100"/>
      <c r="WEY11" s="100"/>
      <c r="WEZ11" s="100"/>
      <c r="WFA11" s="100"/>
      <c r="WFB11" s="100"/>
      <c r="WFC11" s="100"/>
      <c r="WFD11" s="100"/>
      <c r="WFE11" s="100"/>
      <c r="WFF11" s="100"/>
      <c r="WFG11" s="100"/>
      <c r="WFH11" s="100"/>
      <c r="WFI11" s="100"/>
      <c r="WFJ11" s="100"/>
      <c r="WFK11" s="100"/>
      <c r="WFL11" s="100"/>
      <c r="WFM11" s="100"/>
      <c r="WFN11" s="100"/>
      <c r="WFO11" s="100"/>
      <c r="WFP11" s="100"/>
      <c r="WFQ11" s="100"/>
      <c r="WFR11" s="100"/>
      <c r="WFS11" s="100"/>
      <c r="WFT11" s="100"/>
      <c r="WFU11" s="100"/>
      <c r="WFV11" s="100"/>
      <c r="WFW11" s="100"/>
      <c r="WFX11" s="100"/>
      <c r="WFY11" s="100"/>
      <c r="WFZ11" s="100"/>
      <c r="WGA11" s="100"/>
      <c r="WGB11" s="100"/>
      <c r="WGC11" s="100"/>
      <c r="WGD11" s="100"/>
      <c r="WGE11" s="100"/>
      <c r="WGF11" s="100"/>
      <c r="WGG11" s="100"/>
      <c r="WGH11" s="100"/>
      <c r="WGI11" s="100"/>
      <c r="WGJ11" s="100"/>
      <c r="WGK11" s="100"/>
      <c r="WGL11" s="100"/>
      <c r="WGM11" s="100"/>
      <c r="WGN11" s="100"/>
      <c r="WGO11" s="100"/>
      <c r="WGP11" s="100"/>
      <c r="WGQ11" s="100"/>
      <c r="WGR11" s="100"/>
      <c r="WGS11" s="100"/>
      <c r="WGT11" s="100"/>
      <c r="WGU11" s="100"/>
      <c r="WGV11" s="100"/>
      <c r="WGW11" s="100"/>
      <c r="WGX11" s="100"/>
      <c r="WGY11" s="100"/>
      <c r="WGZ11" s="100"/>
      <c r="WHA11" s="100"/>
      <c r="WHB11" s="100"/>
      <c r="WHC11" s="100"/>
      <c r="WHD11" s="100"/>
      <c r="WHE11" s="100"/>
      <c r="WHF11" s="100"/>
      <c r="WHG11" s="100"/>
      <c r="WHH11" s="100"/>
      <c r="WHI11" s="100"/>
      <c r="WHJ11" s="100"/>
      <c r="WHK11" s="100"/>
      <c r="WHL11" s="100"/>
      <c r="WHM11" s="100"/>
      <c r="WHN11" s="100"/>
      <c r="WHO11" s="100"/>
      <c r="WHP11" s="100"/>
      <c r="WHQ11" s="100"/>
      <c r="WHR11" s="100"/>
      <c r="WHS11" s="100"/>
      <c r="WHT11" s="100"/>
      <c r="WHU11" s="100"/>
      <c r="WHV11" s="100"/>
      <c r="WHW11" s="100"/>
      <c r="WHX11" s="100"/>
      <c r="WHY11" s="100"/>
      <c r="WHZ11" s="100"/>
      <c r="WIA11" s="100"/>
      <c r="WIB11" s="100"/>
      <c r="WIC11" s="100"/>
      <c r="WID11" s="100"/>
      <c r="WIE11" s="100"/>
      <c r="WIF11" s="100"/>
      <c r="WIG11" s="100"/>
      <c r="WIH11" s="100"/>
      <c r="WII11" s="100"/>
      <c r="WIJ11" s="100"/>
      <c r="WIK11" s="100"/>
      <c r="WIL11" s="100"/>
      <c r="WIM11" s="100"/>
      <c r="WIN11" s="100"/>
      <c r="WIO11" s="100"/>
      <c r="WIP11" s="100"/>
      <c r="WIQ11" s="100"/>
      <c r="WIR11" s="100"/>
      <c r="WIS11" s="100"/>
      <c r="WIT11" s="100"/>
      <c r="WIU11" s="100"/>
      <c r="WIV11" s="100"/>
      <c r="WIW11" s="100"/>
      <c r="WIX11" s="100"/>
      <c r="WIY11" s="100"/>
      <c r="WIZ11" s="100"/>
      <c r="WJA11" s="100"/>
      <c r="WJB11" s="100"/>
      <c r="WJC11" s="100"/>
      <c r="WJD11" s="100"/>
      <c r="WJE11" s="100"/>
      <c r="WJF11" s="100"/>
      <c r="WJG11" s="100"/>
      <c r="WJH11" s="100"/>
      <c r="WJI11" s="100"/>
      <c r="WJJ11" s="100"/>
      <c r="WJK11" s="100"/>
      <c r="WJL11" s="100"/>
      <c r="WJM11" s="100"/>
      <c r="WJN11" s="100"/>
      <c r="WJO11" s="100"/>
      <c r="WJP11" s="100"/>
      <c r="WJQ11" s="100"/>
      <c r="WJR11" s="100"/>
      <c r="WJS11" s="100"/>
      <c r="WJT11" s="100"/>
      <c r="WJU11" s="100"/>
      <c r="WJV11" s="100"/>
      <c r="WJW11" s="100"/>
      <c r="WJX11" s="100"/>
      <c r="WJY11" s="100"/>
      <c r="WJZ11" s="100"/>
      <c r="WKA11" s="100"/>
      <c r="WKB11" s="100"/>
      <c r="WKC11" s="100"/>
      <c r="WKD11" s="100"/>
      <c r="WKE11" s="100"/>
      <c r="WKF11" s="100"/>
      <c r="WKG11" s="100"/>
      <c r="WKH11" s="100"/>
      <c r="WKI11" s="100"/>
      <c r="WKJ11" s="100"/>
      <c r="WKK11" s="100"/>
      <c r="WKL11" s="100"/>
      <c r="WKM11" s="100"/>
      <c r="WKN11" s="100"/>
      <c r="WKO11" s="100"/>
      <c r="WKP11" s="100"/>
      <c r="WKQ11" s="100"/>
      <c r="WKR11" s="100"/>
      <c r="WKS11" s="100"/>
      <c r="WKT11" s="100"/>
      <c r="WKU11" s="100"/>
      <c r="WKV11" s="100"/>
      <c r="WKW11" s="100"/>
      <c r="WKX11" s="100"/>
      <c r="WKY11" s="100"/>
      <c r="WKZ11" s="100"/>
      <c r="WLA11" s="100"/>
      <c r="WLB11" s="100"/>
      <c r="WLC11" s="100"/>
      <c r="WLD11" s="100"/>
      <c r="WLE11" s="100"/>
      <c r="WLF11" s="100"/>
      <c r="WLG11" s="100"/>
      <c r="WLH11" s="100"/>
      <c r="WLI11" s="100"/>
      <c r="WLJ11" s="100"/>
      <c r="WLK11" s="100"/>
      <c r="WLL11" s="100"/>
      <c r="WLM11" s="100"/>
      <c r="WLN11" s="100"/>
      <c r="WLO11" s="100"/>
      <c r="WLP11" s="100"/>
      <c r="WLQ11" s="100"/>
      <c r="WLR11" s="100"/>
      <c r="WLS11" s="100"/>
      <c r="WLT11" s="100"/>
      <c r="WLU11" s="100"/>
      <c r="WLV11" s="100"/>
      <c r="WLW11" s="100"/>
      <c r="WLX11" s="100"/>
      <c r="WLY11" s="100"/>
      <c r="WLZ11" s="100"/>
      <c r="WMA11" s="100"/>
      <c r="WMB11" s="100"/>
      <c r="WMC11" s="100"/>
      <c r="WMD11" s="100"/>
      <c r="WME11" s="100"/>
      <c r="WMF11" s="100"/>
      <c r="WMG11" s="100"/>
      <c r="WMH11" s="100"/>
      <c r="WMI11" s="100"/>
      <c r="WMJ11" s="100"/>
      <c r="WMK11" s="100"/>
      <c r="WML11" s="100"/>
      <c r="WMM11" s="100"/>
      <c r="WMN11" s="100"/>
      <c r="WMO11" s="100"/>
      <c r="WMP11" s="100"/>
      <c r="WMQ11" s="100"/>
      <c r="WMR11" s="100"/>
      <c r="WMS11" s="100"/>
      <c r="WMT11" s="100"/>
      <c r="WMU11" s="100"/>
      <c r="WMV11" s="100"/>
      <c r="WMW11" s="100"/>
      <c r="WMX11" s="100"/>
      <c r="WMY11" s="100"/>
      <c r="WMZ11" s="100"/>
      <c r="WNA11" s="100"/>
      <c r="WNB11" s="100"/>
      <c r="WNC11" s="100"/>
      <c r="WND11" s="100"/>
      <c r="WNE11" s="100"/>
      <c r="WNF11" s="100"/>
      <c r="WNG11" s="100"/>
      <c r="WNH11" s="100"/>
      <c r="WNI11" s="100"/>
      <c r="WNJ11" s="100"/>
      <c r="WNK11" s="100"/>
      <c r="WNL11" s="100"/>
      <c r="WNM11" s="100"/>
      <c r="WNN11" s="100"/>
      <c r="WNO11" s="100"/>
      <c r="WNP11" s="100"/>
      <c r="WNQ11" s="100"/>
      <c r="WNR11" s="100"/>
      <c r="WNS11" s="100"/>
      <c r="WNT11" s="100"/>
      <c r="WNU11" s="100"/>
      <c r="WNV11" s="100"/>
      <c r="WNW11" s="100"/>
      <c r="WNX11" s="100"/>
      <c r="WNY11" s="100"/>
      <c r="WNZ11" s="100"/>
      <c r="WOA11" s="100"/>
      <c r="WOB11" s="100"/>
      <c r="WOC11" s="100"/>
      <c r="WOD11" s="100"/>
      <c r="WOE11" s="100"/>
      <c r="WOF11" s="100"/>
      <c r="WOG11" s="100"/>
      <c r="WOH11" s="100"/>
      <c r="WOI11" s="100"/>
      <c r="WOJ11" s="100"/>
      <c r="WOK11" s="100"/>
      <c r="WOL11" s="100"/>
      <c r="WOM11" s="100"/>
      <c r="WON11" s="100"/>
      <c r="WOO11" s="100"/>
      <c r="WOP11" s="100"/>
      <c r="WOQ11" s="100"/>
      <c r="WOR11" s="100"/>
      <c r="WOS11" s="100"/>
      <c r="WOT11" s="100"/>
      <c r="WOU11" s="100"/>
      <c r="WOV11" s="100"/>
      <c r="WOW11" s="100"/>
      <c r="WOX11" s="100"/>
      <c r="WOY11" s="100"/>
      <c r="WOZ11" s="100"/>
      <c r="WPA11" s="100"/>
      <c r="WPB11" s="100"/>
      <c r="WPC11" s="100"/>
      <c r="WPD11" s="100"/>
      <c r="WPE11" s="100"/>
      <c r="WPF11" s="100"/>
      <c r="WPG11" s="100"/>
      <c r="WPH11" s="100"/>
      <c r="WPI11" s="100"/>
      <c r="WPJ11" s="100"/>
      <c r="WPK11" s="100"/>
      <c r="WPL11" s="100"/>
      <c r="WPM11" s="100"/>
      <c r="WPN11" s="100"/>
      <c r="WPO11" s="100"/>
      <c r="WPP11" s="100"/>
      <c r="WPQ11" s="100"/>
      <c r="WPR11" s="100"/>
      <c r="WPS11" s="100"/>
      <c r="WPT11" s="100"/>
      <c r="WPU11" s="100"/>
      <c r="WPV11" s="100"/>
      <c r="WPW11" s="100"/>
      <c r="WPX11" s="100"/>
      <c r="WPY11" s="100"/>
      <c r="WPZ11" s="100"/>
      <c r="WQA11" s="100"/>
      <c r="WQB11" s="100"/>
      <c r="WQC11" s="100"/>
      <c r="WQD11" s="100"/>
      <c r="WQE11" s="100"/>
      <c r="WQF11" s="100"/>
      <c r="WQG11" s="100"/>
      <c r="WQH11" s="100"/>
      <c r="WQI11" s="100"/>
      <c r="WQJ11" s="100"/>
      <c r="WQK11" s="100"/>
      <c r="WQL11" s="100"/>
      <c r="WQM11" s="100"/>
      <c r="WQN11" s="100"/>
      <c r="WQO11" s="100"/>
      <c r="WQP11" s="100"/>
      <c r="WQQ11" s="100"/>
      <c r="WQR11" s="100"/>
      <c r="WQS11" s="100"/>
      <c r="WQT11" s="100"/>
      <c r="WQU11" s="100"/>
      <c r="WQV11" s="100"/>
      <c r="WQW11" s="100"/>
      <c r="WQX11" s="100"/>
      <c r="WQY11" s="100"/>
      <c r="WQZ11" s="100"/>
      <c r="WRA11" s="100"/>
      <c r="WRB11" s="100"/>
      <c r="WRC11" s="100"/>
      <c r="WRD11" s="100"/>
      <c r="WRE11" s="100"/>
      <c r="WRF11" s="100"/>
      <c r="WRG11" s="100"/>
      <c r="WRH11" s="100"/>
      <c r="WRI11" s="100"/>
      <c r="WRJ11" s="100"/>
      <c r="WRK11" s="100"/>
      <c r="WRL11" s="100"/>
      <c r="WRM11" s="100"/>
      <c r="WRN11" s="100"/>
      <c r="WRO11" s="100"/>
      <c r="WRP11" s="100"/>
      <c r="WRQ11" s="100"/>
      <c r="WRR11" s="100"/>
      <c r="WRS11" s="100"/>
      <c r="WRT11" s="100"/>
      <c r="WRU11" s="100"/>
      <c r="WRV11" s="100"/>
      <c r="WRW11" s="100"/>
      <c r="WRX11" s="100"/>
      <c r="WRY11" s="100"/>
      <c r="WRZ11" s="100"/>
      <c r="WSA11" s="100"/>
      <c r="WSB11" s="100"/>
      <c r="WSC11" s="100"/>
      <c r="WSD11" s="100"/>
      <c r="WSE11" s="100"/>
      <c r="WSF11" s="100"/>
      <c r="WSG11" s="100"/>
      <c r="WSH11" s="100"/>
      <c r="WSI11" s="100"/>
      <c r="WSJ11" s="100"/>
      <c r="WSK11" s="100"/>
      <c r="WSL11" s="100"/>
      <c r="WSM11" s="100"/>
      <c r="WSN11" s="100"/>
      <c r="WSO11" s="100"/>
      <c r="WSP11" s="100"/>
      <c r="WSQ11" s="100"/>
      <c r="WSR11" s="100"/>
      <c r="WSS11" s="100"/>
      <c r="WST11" s="100"/>
      <c r="WSU11" s="100"/>
      <c r="WSV11" s="100"/>
      <c r="WSW11" s="100"/>
      <c r="WSX11" s="100"/>
      <c r="WSY11" s="100"/>
      <c r="WSZ11" s="100"/>
      <c r="WTA11" s="100"/>
      <c r="WTB11" s="100"/>
      <c r="WTC11" s="100"/>
      <c r="WTD11" s="100"/>
      <c r="WTE11" s="100"/>
      <c r="WTF11" s="100"/>
      <c r="WTG11" s="100"/>
      <c r="WTH11" s="100"/>
      <c r="WTI11" s="100"/>
      <c r="WTJ11" s="100"/>
      <c r="WTK11" s="100"/>
      <c r="WTL11" s="100"/>
      <c r="WTM11" s="100"/>
      <c r="WTN11" s="100"/>
      <c r="WTO11" s="100"/>
      <c r="WTP11" s="100"/>
      <c r="WTQ11" s="100"/>
      <c r="WTR11" s="100"/>
      <c r="WTS11" s="100"/>
      <c r="WTT11" s="100"/>
      <c r="WTU11" s="100"/>
      <c r="WTV11" s="100"/>
      <c r="WTW11" s="100"/>
      <c r="WTX11" s="100"/>
      <c r="WTY11" s="100"/>
      <c r="WTZ11" s="100"/>
      <c r="WUA11" s="100"/>
      <c r="WUB11" s="100"/>
      <c r="WUC11" s="100"/>
      <c r="WUD11" s="100"/>
      <c r="WUE11" s="100"/>
      <c r="WUF11" s="100"/>
      <c r="WUG11" s="100"/>
      <c r="WUH11" s="100"/>
      <c r="WUI11" s="100"/>
      <c r="WUJ11" s="100"/>
      <c r="WUK11" s="100"/>
      <c r="WUL11" s="100"/>
      <c r="WUM11" s="100"/>
      <c r="WUN11" s="100"/>
      <c r="WUO11" s="100"/>
      <c r="WUP11" s="100"/>
      <c r="WUQ11" s="100"/>
      <c r="WUR11" s="100"/>
      <c r="WUS11" s="100"/>
      <c r="WUT11" s="100"/>
      <c r="WUU11" s="100"/>
      <c r="WUV11" s="100"/>
      <c r="WUW11" s="100"/>
      <c r="WUX11" s="100"/>
      <c r="WUY11" s="100"/>
      <c r="WUZ11" s="100"/>
      <c r="WVA11" s="100"/>
      <c r="WVB11" s="100"/>
      <c r="WVC11" s="100"/>
      <c r="WVD11" s="100"/>
      <c r="WVE11" s="100"/>
      <c r="WVF11" s="100"/>
      <c r="WVG11" s="100"/>
      <c r="WVH11" s="100"/>
      <c r="WVI11" s="100"/>
      <c r="WVJ11" s="100"/>
      <c r="WVK11" s="100"/>
      <c r="WVL11" s="100"/>
      <c r="WVM11" s="100"/>
      <c r="WVN11" s="100"/>
      <c r="WVO11" s="100"/>
      <c r="WVP11" s="100"/>
      <c r="WVQ11" s="100"/>
      <c r="WVR11" s="100"/>
      <c r="WVS11" s="100"/>
      <c r="WVT11" s="100"/>
      <c r="WVU11" s="100"/>
      <c r="WVV11" s="100"/>
      <c r="WVW11" s="100"/>
      <c r="WVX11" s="100"/>
      <c r="WVY11" s="100"/>
      <c r="WVZ11" s="100"/>
      <c r="WWA11" s="100"/>
      <c r="WWB11" s="100"/>
      <c r="WWC11" s="100"/>
      <c r="WWD11" s="100"/>
      <c r="WWE11" s="100"/>
      <c r="WWF11" s="100"/>
      <c r="WWG11" s="100"/>
      <c r="WWH11" s="100"/>
      <c r="WWI11" s="100"/>
      <c r="WWJ11" s="100"/>
      <c r="WWK11" s="100"/>
      <c r="WWL11" s="100"/>
      <c r="WWM11" s="100"/>
      <c r="WWN11" s="100"/>
      <c r="WWO11" s="100"/>
      <c r="WWP11" s="100"/>
      <c r="WWQ11" s="100"/>
      <c r="WWR11" s="100"/>
      <c r="WWS11" s="100"/>
      <c r="WWT11" s="100"/>
      <c r="WWU11" s="100"/>
      <c r="WWV11" s="100"/>
      <c r="WWW11" s="100"/>
      <c r="WWX11" s="100"/>
      <c r="WWY11" s="100"/>
      <c r="WWZ11" s="100"/>
      <c r="WXA11" s="100"/>
      <c r="WXB11" s="100"/>
      <c r="WXC11" s="100"/>
      <c r="WXD11" s="100"/>
      <c r="WXE11" s="100"/>
      <c r="WXF11" s="100"/>
      <c r="WXG11" s="100"/>
      <c r="WXH11" s="100"/>
      <c r="WXI11" s="100"/>
      <c r="WXJ11" s="100"/>
      <c r="WXK11" s="100"/>
      <c r="WXL11" s="100"/>
      <c r="WXM11" s="100"/>
      <c r="WXN11" s="100"/>
      <c r="WXO11" s="100"/>
      <c r="WXP11" s="100"/>
      <c r="WXQ11" s="100"/>
      <c r="WXR11" s="100"/>
      <c r="WXS11" s="100"/>
      <c r="WXT11" s="100"/>
      <c r="WXU11" s="100"/>
      <c r="WXV11" s="100"/>
      <c r="WXW11" s="100"/>
      <c r="WXX11" s="100"/>
      <c r="WXY11" s="100"/>
      <c r="WXZ11" s="100"/>
      <c r="WYA11" s="100"/>
      <c r="WYB11" s="100"/>
      <c r="WYC11" s="100"/>
      <c r="WYD11" s="100"/>
      <c r="WYE11" s="100"/>
      <c r="WYF11" s="100"/>
      <c r="WYG11" s="100"/>
      <c r="WYH11" s="100"/>
      <c r="WYI11" s="100"/>
      <c r="WYJ11" s="100"/>
      <c r="WYK11" s="100"/>
      <c r="WYL11" s="100"/>
      <c r="WYM11" s="100"/>
      <c r="WYN11" s="100"/>
      <c r="WYO11" s="100"/>
      <c r="WYP11" s="100"/>
      <c r="WYQ11" s="100"/>
      <c r="WYR11" s="100"/>
      <c r="WYS11" s="100"/>
      <c r="WYT11" s="100"/>
      <c r="WYU11" s="100"/>
      <c r="WYV11" s="100"/>
      <c r="WYW11" s="100"/>
      <c r="WYX11" s="100"/>
      <c r="WYY11" s="100"/>
      <c r="WYZ11" s="100"/>
      <c r="WZA11" s="100"/>
      <c r="WZB11" s="100"/>
      <c r="WZC11" s="100"/>
      <c r="WZD11" s="100"/>
      <c r="WZE11" s="100"/>
      <c r="WZF11" s="100"/>
      <c r="WZG11" s="100"/>
      <c r="WZH11" s="100"/>
      <c r="WZI11" s="100"/>
      <c r="WZJ11" s="100"/>
      <c r="WZK11" s="100"/>
      <c r="WZL11" s="100"/>
      <c r="WZM11" s="100"/>
      <c r="WZN11" s="100"/>
      <c r="WZO11" s="100"/>
      <c r="WZP11" s="100"/>
      <c r="WZQ11" s="100"/>
      <c r="WZR11" s="100"/>
      <c r="WZS11" s="100"/>
      <c r="WZT11" s="100"/>
      <c r="WZU11" s="100"/>
      <c r="WZV11" s="100"/>
      <c r="WZW11" s="100"/>
      <c r="WZX11" s="100"/>
      <c r="WZY11" s="100"/>
      <c r="WZZ11" s="100"/>
      <c r="XAA11" s="100"/>
      <c r="XAB11" s="100"/>
      <c r="XAC11" s="100"/>
      <c r="XAD11" s="100"/>
      <c r="XAE11" s="100"/>
      <c r="XAF11" s="100"/>
      <c r="XAG11" s="100"/>
      <c r="XAH11" s="100"/>
      <c r="XAI11" s="100"/>
      <c r="XAJ11" s="100"/>
      <c r="XAK11" s="100"/>
      <c r="XAL11" s="100"/>
      <c r="XAM11" s="100"/>
      <c r="XAN11" s="100"/>
      <c r="XAO11" s="100"/>
      <c r="XAP11" s="100"/>
      <c r="XAQ11" s="100"/>
      <c r="XAR11" s="100"/>
      <c r="XAS11" s="100"/>
      <c r="XAT11" s="100"/>
      <c r="XAU11" s="100"/>
      <c r="XAV11" s="100"/>
      <c r="XAW11" s="100"/>
      <c r="XAX11" s="100"/>
      <c r="XAY11" s="100"/>
      <c r="XAZ11" s="100"/>
      <c r="XBA11" s="100"/>
      <c r="XBB11" s="100"/>
      <c r="XBC11" s="100"/>
      <c r="XBD11" s="100"/>
      <c r="XBE11" s="100"/>
      <c r="XBF11" s="100"/>
      <c r="XBG11" s="100"/>
      <c r="XBH11" s="100"/>
      <c r="XBI11" s="100"/>
      <c r="XBJ11" s="100"/>
      <c r="XBK11" s="100"/>
      <c r="XBL11" s="100"/>
      <c r="XBM11" s="100"/>
      <c r="XBN11" s="100"/>
      <c r="XBO11" s="100"/>
      <c r="XBP11" s="100"/>
      <c r="XBQ11" s="100"/>
      <c r="XBR11" s="100"/>
      <c r="XBS11" s="100"/>
      <c r="XBT11" s="100"/>
      <c r="XBU11" s="100"/>
      <c r="XBV11" s="100"/>
      <c r="XBW11" s="100"/>
      <c r="XBX11" s="100"/>
      <c r="XBY11" s="100"/>
      <c r="XBZ11" s="100"/>
      <c r="XCA11" s="100"/>
      <c r="XCB11" s="100"/>
      <c r="XCC11" s="100"/>
      <c r="XCD11" s="100"/>
      <c r="XCE11" s="100"/>
      <c r="XCF11" s="100"/>
      <c r="XCG11" s="100"/>
      <c r="XCH11" s="100"/>
      <c r="XCI11" s="100"/>
      <c r="XCJ11" s="100"/>
      <c r="XCK11" s="100"/>
      <c r="XCL11" s="100"/>
      <c r="XCM11" s="100"/>
      <c r="XCN11" s="100"/>
      <c r="XCO11" s="100"/>
      <c r="XCP11" s="100"/>
      <c r="XCQ11" s="100"/>
      <c r="XCR11" s="100"/>
      <c r="XCS11" s="100"/>
      <c r="XCT11" s="100"/>
      <c r="XCU11" s="100"/>
      <c r="XCV11" s="100"/>
      <c r="XCW11" s="100"/>
      <c r="XCX11" s="100"/>
      <c r="XCY11" s="100"/>
      <c r="XCZ11" s="100"/>
      <c r="XDA11" s="100"/>
      <c r="XDB11" s="100"/>
      <c r="XDC11" s="100"/>
      <c r="XDD11" s="100"/>
      <c r="XDE11" s="100"/>
      <c r="XDF11" s="100"/>
      <c r="XDG11" s="100"/>
      <c r="XDH11" s="100"/>
      <c r="XDI11" s="100"/>
      <c r="XDJ11" s="100"/>
      <c r="XDK11" s="100"/>
      <c r="XDL11" s="100"/>
      <c r="XDM11" s="100"/>
      <c r="XDN11" s="100"/>
      <c r="XDO11" s="100"/>
      <c r="XDP11" s="100"/>
      <c r="XDQ11" s="100"/>
      <c r="XDR11" s="100"/>
      <c r="XDS11" s="100"/>
      <c r="XDT11" s="100"/>
      <c r="XDU11" s="100"/>
      <c r="XDV11" s="100"/>
      <c r="XDW11" s="100"/>
      <c r="XDX11" s="100"/>
      <c r="XDY11" s="100"/>
      <c r="XDZ11" s="100"/>
      <c r="XEA11" s="100"/>
      <c r="XEB11" s="100"/>
      <c r="XEC11" s="100"/>
      <c r="XED11" s="100"/>
      <c r="XEE11" s="100"/>
      <c r="XEF11" s="100"/>
      <c r="XEG11" s="100"/>
      <c r="XEH11" s="100"/>
      <c r="XEI11" s="100"/>
      <c r="XEJ11" s="100"/>
      <c r="XEK11" s="100"/>
      <c r="XEL11" s="100"/>
      <c r="XEM11" s="100"/>
      <c r="XEN11" s="100"/>
      <c r="XEO11" s="100"/>
      <c r="XEP11" s="100"/>
      <c r="XEQ11" s="100"/>
      <c r="XER11" s="100"/>
      <c r="XES11" s="100"/>
      <c r="XET11" s="100"/>
      <c r="XEU11" s="100"/>
      <c r="XEV11" s="100"/>
      <c r="XEW11" s="100"/>
      <c r="XEX11" s="100"/>
      <c r="XEY11" s="100"/>
      <c r="XEZ11" s="100"/>
      <c r="XFA11" s="100"/>
      <c r="XFB11" s="100"/>
      <c r="XFC11" s="100"/>
    </row>
    <row r="12" spans="1:16383" s="100" customFormat="1" x14ac:dyDescent="0.2">
      <c r="A12" s="295"/>
      <c r="B12" s="296"/>
      <c r="C12" s="297"/>
      <c r="D12" s="299"/>
      <c r="E12" s="300"/>
      <c r="F12" s="215">
        <f t="shared" si="0"/>
        <v>0</v>
      </c>
      <c r="G12" s="329"/>
      <c r="H12" s="215">
        <f t="shared" si="1"/>
        <v>0</v>
      </c>
      <c r="I12" s="215">
        <f t="shared" si="11"/>
        <v>0</v>
      </c>
      <c r="J12" s="329"/>
      <c r="K12" s="215">
        <f t="shared" si="2"/>
        <v>0</v>
      </c>
      <c r="L12" s="215">
        <f t="shared" si="12"/>
        <v>0</v>
      </c>
      <c r="M12" s="329"/>
      <c r="N12" s="215">
        <f t="shared" si="3"/>
        <v>0</v>
      </c>
      <c r="O12" s="215">
        <f t="shared" si="13"/>
        <v>0</v>
      </c>
      <c r="P12" s="329"/>
      <c r="Q12" s="215">
        <f t="shared" si="4"/>
        <v>0</v>
      </c>
      <c r="R12" s="215">
        <f t="shared" si="14"/>
        <v>0</v>
      </c>
      <c r="S12" s="329"/>
      <c r="T12" s="215">
        <f t="shared" si="5"/>
        <v>0</v>
      </c>
      <c r="U12" s="215">
        <f t="shared" si="15"/>
        <v>0</v>
      </c>
      <c r="V12" s="329"/>
      <c r="W12" s="215">
        <f t="shared" si="6"/>
        <v>0</v>
      </c>
      <c r="X12" s="215">
        <f t="shared" si="16"/>
        <v>0</v>
      </c>
      <c r="Y12" s="329"/>
      <c r="Z12" s="215">
        <f t="shared" si="7"/>
        <v>0</v>
      </c>
      <c r="AA12" s="215">
        <f t="shared" si="17"/>
        <v>0</v>
      </c>
      <c r="AB12" s="329"/>
      <c r="AC12" s="215">
        <f t="shared" si="8"/>
        <v>0</v>
      </c>
      <c r="AD12" s="215">
        <f t="shared" si="18"/>
        <v>0</v>
      </c>
      <c r="AE12" s="329"/>
      <c r="AF12" s="215">
        <f t="shared" si="9"/>
        <v>0</v>
      </c>
      <c r="AG12" s="215">
        <f t="shared" si="19"/>
        <v>0</v>
      </c>
      <c r="AH12" s="329"/>
      <c r="AI12" s="215">
        <f t="shared" si="20"/>
        <v>0</v>
      </c>
      <c r="AJ12" s="215">
        <f t="shared" si="21"/>
        <v>0</v>
      </c>
      <c r="AK12" s="204">
        <f t="shared" si="22"/>
        <v>0</v>
      </c>
      <c r="AL12" s="216">
        <f t="shared" si="23"/>
        <v>0</v>
      </c>
      <c r="AM12" s="216">
        <f t="shared" si="24"/>
        <v>0</v>
      </c>
      <c r="AN12" s="202">
        <f t="shared" si="10"/>
        <v>0</v>
      </c>
    </row>
    <row r="13" spans="1:16383" s="100" customFormat="1" x14ac:dyDescent="0.2">
      <c r="A13" s="295"/>
      <c r="B13" s="296"/>
      <c r="C13" s="297"/>
      <c r="D13" s="299"/>
      <c r="E13" s="300"/>
      <c r="F13" s="215">
        <f t="shared" si="0"/>
        <v>0</v>
      </c>
      <c r="G13" s="329"/>
      <c r="H13" s="215">
        <f t="shared" si="1"/>
        <v>0</v>
      </c>
      <c r="I13" s="215">
        <f t="shared" si="11"/>
        <v>0</v>
      </c>
      <c r="J13" s="329"/>
      <c r="K13" s="215">
        <f t="shared" si="2"/>
        <v>0</v>
      </c>
      <c r="L13" s="215">
        <f t="shared" si="12"/>
        <v>0</v>
      </c>
      <c r="M13" s="329"/>
      <c r="N13" s="215">
        <f t="shared" si="3"/>
        <v>0</v>
      </c>
      <c r="O13" s="215">
        <f t="shared" si="13"/>
        <v>0</v>
      </c>
      <c r="P13" s="329"/>
      <c r="Q13" s="215">
        <f t="shared" si="4"/>
        <v>0</v>
      </c>
      <c r="R13" s="215">
        <f t="shared" si="14"/>
        <v>0</v>
      </c>
      <c r="S13" s="329"/>
      <c r="T13" s="215">
        <f t="shared" si="5"/>
        <v>0</v>
      </c>
      <c r="U13" s="215">
        <f t="shared" si="15"/>
        <v>0</v>
      </c>
      <c r="V13" s="329"/>
      <c r="W13" s="215">
        <f t="shared" si="6"/>
        <v>0</v>
      </c>
      <c r="X13" s="215">
        <f t="shared" si="16"/>
        <v>0</v>
      </c>
      <c r="Y13" s="329"/>
      <c r="Z13" s="215">
        <f t="shared" si="7"/>
        <v>0</v>
      </c>
      <c r="AA13" s="215">
        <f t="shared" si="17"/>
        <v>0</v>
      </c>
      <c r="AB13" s="329"/>
      <c r="AC13" s="215">
        <f t="shared" si="8"/>
        <v>0</v>
      </c>
      <c r="AD13" s="215">
        <f t="shared" si="18"/>
        <v>0</v>
      </c>
      <c r="AE13" s="329"/>
      <c r="AF13" s="215">
        <f t="shared" si="9"/>
        <v>0</v>
      </c>
      <c r="AG13" s="215">
        <f t="shared" si="19"/>
        <v>0</v>
      </c>
      <c r="AH13" s="329"/>
      <c r="AI13" s="215">
        <f t="shared" si="20"/>
        <v>0</v>
      </c>
      <c r="AJ13" s="215">
        <f t="shared" si="21"/>
        <v>0</v>
      </c>
      <c r="AK13" s="204">
        <f t="shared" si="22"/>
        <v>0</v>
      </c>
      <c r="AL13" s="216">
        <f t="shared" si="23"/>
        <v>0</v>
      </c>
      <c r="AM13" s="216">
        <f t="shared" si="24"/>
        <v>0</v>
      </c>
      <c r="AN13" s="202">
        <f t="shared" si="10"/>
        <v>0</v>
      </c>
      <c r="XER13" s="100" t="s">
        <v>112</v>
      </c>
    </row>
    <row r="14" spans="1:16383" s="100" customFormat="1" x14ac:dyDescent="0.2">
      <c r="A14" s="295"/>
      <c r="B14" s="296"/>
      <c r="C14" s="297"/>
      <c r="D14" s="299"/>
      <c r="E14" s="300"/>
      <c r="F14" s="215">
        <f t="shared" si="0"/>
        <v>0</v>
      </c>
      <c r="G14" s="329"/>
      <c r="H14" s="215">
        <f t="shared" si="1"/>
        <v>0</v>
      </c>
      <c r="I14" s="215">
        <f t="shared" si="11"/>
        <v>0</v>
      </c>
      <c r="J14" s="329"/>
      <c r="K14" s="215">
        <f t="shared" si="2"/>
        <v>0</v>
      </c>
      <c r="L14" s="215">
        <f t="shared" si="12"/>
        <v>0</v>
      </c>
      <c r="M14" s="329"/>
      <c r="N14" s="215">
        <f t="shared" si="3"/>
        <v>0</v>
      </c>
      <c r="O14" s="215">
        <f t="shared" si="13"/>
        <v>0</v>
      </c>
      <c r="P14" s="329"/>
      <c r="Q14" s="215">
        <f t="shared" si="4"/>
        <v>0</v>
      </c>
      <c r="R14" s="215">
        <f t="shared" si="14"/>
        <v>0</v>
      </c>
      <c r="S14" s="329"/>
      <c r="T14" s="215">
        <f t="shared" si="5"/>
        <v>0</v>
      </c>
      <c r="U14" s="215">
        <f t="shared" si="15"/>
        <v>0</v>
      </c>
      <c r="V14" s="329"/>
      <c r="W14" s="215">
        <f t="shared" si="6"/>
        <v>0</v>
      </c>
      <c r="X14" s="215">
        <f t="shared" si="16"/>
        <v>0</v>
      </c>
      <c r="Y14" s="329"/>
      <c r="Z14" s="215">
        <f t="shared" si="7"/>
        <v>0</v>
      </c>
      <c r="AA14" s="215">
        <f t="shared" si="17"/>
        <v>0</v>
      </c>
      <c r="AB14" s="329"/>
      <c r="AC14" s="215">
        <f t="shared" si="8"/>
        <v>0</v>
      </c>
      <c r="AD14" s="215">
        <f t="shared" si="18"/>
        <v>0</v>
      </c>
      <c r="AE14" s="329"/>
      <c r="AF14" s="215">
        <f t="shared" si="9"/>
        <v>0</v>
      </c>
      <c r="AG14" s="215">
        <f t="shared" si="19"/>
        <v>0</v>
      </c>
      <c r="AH14" s="329"/>
      <c r="AI14" s="215">
        <f t="shared" si="20"/>
        <v>0</v>
      </c>
      <c r="AJ14" s="215">
        <f t="shared" si="21"/>
        <v>0</v>
      </c>
      <c r="AK14" s="204">
        <f t="shared" si="22"/>
        <v>0</v>
      </c>
      <c r="AL14" s="216">
        <f t="shared" si="23"/>
        <v>0</v>
      </c>
      <c r="AM14" s="216">
        <f t="shared" si="24"/>
        <v>0</v>
      </c>
      <c r="AN14" s="202">
        <f t="shared" si="10"/>
        <v>0</v>
      </c>
    </row>
    <row r="15" spans="1:16383" s="100" customFormat="1" x14ac:dyDescent="0.2">
      <c r="A15" s="295"/>
      <c r="B15" s="296"/>
      <c r="C15" s="297"/>
      <c r="D15" s="299"/>
      <c r="E15" s="300"/>
      <c r="F15" s="215">
        <f t="shared" si="0"/>
        <v>0</v>
      </c>
      <c r="G15" s="329"/>
      <c r="H15" s="215">
        <f t="shared" si="1"/>
        <v>0</v>
      </c>
      <c r="I15" s="215">
        <f t="shared" si="11"/>
        <v>0</v>
      </c>
      <c r="J15" s="329"/>
      <c r="K15" s="215">
        <f t="shared" si="2"/>
        <v>0</v>
      </c>
      <c r="L15" s="215">
        <f t="shared" si="12"/>
        <v>0</v>
      </c>
      <c r="M15" s="329"/>
      <c r="N15" s="215">
        <f t="shared" si="3"/>
        <v>0</v>
      </c>
      <c r="O15" s="215">
        <f t="shared" si="13"/>
        <v>0</v>
      </c>
      <c r="P15" s="329"/>
      <c r="Q15" s="215">
        <f t="shared" si="4"/>
        <v>0</v>
      </c>
      <c r="R15" s="215">
        <f t="shared" si="14"/>
        <v>0</v>
      </c>
      <c r="S15" s="329"/>
      <c r="T15" s="215">
        <f t="shared" si="5"/>
        <v>0</v>
      </c>
      <c r="U15" s="215">
        <f t="shared" si="15"/>
        <v>0</v>
      </c>
      <c r="V15" s="329"/>
      <c r="W15" s="215">
        <f t="shared" si="6"/>
        <v>0</v>
      </c>
      <c r="X15" s="215">
        <f t="shared" si="16"/>
        <v>0</v>
      </c>
      <c r="Y15" s="329"/>
      <c r="Z15" s="215">
        <f t="shared" si="7"/>
        <v>0</v>
      </c>
      <c r="AA15" s="215">
        <f t="shared" si="17"/>
        <v>0</v>
      </c>
      <c r="AB15" s="329"/>
      <c r="AC15" s="215">
        <f t="shared" si="8"/>
        <v>0</v>
      </c>
      <c r="AD15" s="215">
        <f t="shared" si="18"/>
        <v>0</v>
      </c>
      <c r="AE15" s="329"/>
      <c r="AF15" s="215">
        <f t="shared" si="9"/>
        <v>0</v>
      </c>
      <c r="AG15" s="215">
        <f t="shared" si="19"/>
        <v>0</v>
      </c>
      <c r="AH15" s="329"/>
      <c r="AI15" s="215">
        <f t="shared" si="20"/>
        <v>0</v>
      </c>
      <c r="AJ15" s="215">
        <f t="shared" si="21"/>
        <v>0</v>
      </c>
      <c r="AK15" s="204">
        <f t="shared" si="22"/>
        <v>0</v>
      </c>
      <c r="AL15" s="216">
        <f t="shared" si="23"/>
        <v>0</v>
      </c>
      <c r="AM15" s="216">
        <f t="shared" si="24"/>
        <v>0</v>
      </c>
      <c r="AN15" s="202">
        <f t="shared" si="10"/>
        <v>0</v>
      </c>
    </row>
    <row r="16" spans="1:16383" s="100" customFormat="1" x14ac:dyDescent="0.2">
      <c r="A16" s="295"/>
      <c r="B16" s="296"/>
      <c r="C16" s="297"/>
      <c r="D16" s="299"/>
      <c r="E16" s="300"/>
      <c r="F16" s="215">
        <f t="shared" si="0"/>
        <v>0</v>
      </c>
      <c r="G16" s="329"/>
      <c r="H16" s="215">
        <f t="shared" si="1"/>
        <v>0</v>
      </c>
      <c r="I16" s="215">
        <f t="shared" si="11"/>
        <v>0</v>
      </c>
      <c r="J16" s="329"/>
      <c r="K16" s="215">
        <f t="shared" si="2"/>
        <v>0</v>
      </c>
      <c r="L16" s="215">
        <f t="shared" si="12"/>
        <v>0</v>
      </c>
      <c r="M16" s="329"/>
      <c r="N16" s="215">
        <f t="shared" si="3"/>
        <v>0</v>
      </c>
      <c r="O16" s="215">
        <f t="shared" si="13"/>
        <v>0</v>
      </c>
      <c r="P16" s="329"/>
      <c r="Q16" s="215">
        <f t="shared" si="4"/>
        <v>0</v>
      </c>
      <c r="R16" s="215">
        <f t="shared" si="14"/>
        <v>0</v>
      </c>
      <c r="S16" s="329"/>
      <c r="T16" s="215">
        <f t="shared" si="5"/>
        <v>0</v>
      </c>
      <c r="U16" s="215">
        <f t="shared" si="15"/>
        <v>0</v>
      </c>
      <c r="V16" s="329"/>
      <c r="W16" s="215">
        <f t="shared" si="6"/>
        <v>0</v>
      </c>
      <c r="X16" s="215">
        <f t="shared" si="16"/>
        <v>0</v>
      </c>
      <c r="Y16" s="329"/>
      <c r="Z16" s="215">
        <f t="shared" si="7"/>
        <v>0</v>
      </c>
      <c r="AA16" s="215">
        <f t="shared" si="17"/>
        <v>0</v>
      </c>
      <c r="AB16" s="329"/>
      <c r="AC16" s="215">
        <f t="shared" si="8"/>
        <v>0</v>
      </c>
      <c r="AD16" s="215">
        <f t="shared" si="18"/>
        <v>0</v>
      </c>
      <c r="AE16" s="329"/>
      <c r="AF16" s="215">
        <f t="shared" si="9"/>
        <v>0</v>
      </c>
      <c r="AG16" s="215">
        <f t="shared" si="19"/>
        <v>0</v>
      </c>
      <c r="AH16" s="329"/>
      <c r="AI16" s="215">
        <f t="shared" si="20"/>
        <v>0</v>
      </c>
      <c r="AJ16" s="215">
        <f t="shared" si="21"/>
        <v>0</v>
      </c>
      <c r="AK16" s="204">
        <f t="shared" si="22"/>
        <v>0</v>
      </c>
      <c r="AL16" s="216">
        <f t="shared" si="23"/>
        <v>0</v>
      </c>
      <c r="AM16" s="216">
        <f t="shared" si="24"/>
        <v>0</v>
      </c>
      <c r="AN16" s="202">
        <f t="shared" si="10"/>
        <v>0</v>
      </c>
    </row>
    <row r="17" spans="1:16383" s="100" customFormat="1" x14ac:dyDescent="0.2">
      <c r="D17" s="214"/>
      <c r="E17" s="179" t="s">
        <v>97</v>
      </c>
      <c r="F17" s="292">
        <f>SUM(F10:F16)</f>
        <v>0</v>
      </c>
      <c r="G17" s="118"/>
      <c r="H17" s="292">
        <f>SUM(H10:H16)</f>
        <v>0</v>
      </c>
      <c r="I17" s="292">
        <f>SUM(I10:I16)</f>
        <v>0</v>
      </c>
      <c r="J17" s="118"/>
      <c r="K17" s="292">
        <f>SUM(K10:K16)</f>
        <v>0</v>
      </c>
      <c r="L17" s="292">
        <f>SUM(L10:L16)</f>
        <v>0</v>
      </c>
      <c r="M17" s="118"/>
      <c r="N17" s="292">
        <f>SUM(N10:N16)</f>
        <v>0</v>
      </c>
      <c r="O17" s="292">
        <f>SUM(O10:O16)</f>
        <v>0</v>
      </c>
      <c r="P17" s="118"/>
      <c r="Q17" s="292">
        <f>SUM(Q10:Q16)</f>
        <v>0</v>
      </c>
      <c r="R17" s="292">
        <f>SUM(R10:R16)</f>
        <v>0</v>
      </c>
      <c r="S17" s="118"/>
      <c r="T17" s="292">
        <f>SUM(T10:T16)</f>
        <v>0</v>
      </c>
      <c r="U17" s="292">
        <f>SUM(U10:U16)</f>
        <v>0</v>
      </c>
      <c r="V17" s="118"/>
      <c r="W17" s="292">
        <f>SUM(W10:W16)</f>
        <v>0</v>
      </c>
      <c r="X17" s="292">
        <f>SUM(X10:X16)</f>
        <v>0</v>
      </c>
      <c r="Y17" s="118"/>
      <c r="Z17" s="292">
        <f>SUM(Z10:Z16)</f>
        <v>0</v>
      </c>
      <c r="AA17" s="292">
        <f>SUM(AA10:AA16)</f>
        <v>0</v>
      </c>
      <c r="AB17" s="118"/>
      <c r="AC17" s="292">
        <f>SUM(AC10:AC16)</f>
        <v>0</v>
      </c>
      <c r="AD17" s="292">
        <f>SUM(AD10:AD16)</f>
        <v>0</v>
      </c>
      <c r="AE17" s="177"/>
      <c r="AF17" s="292">
        <f>SUM(AF10:AF16)</f>
        <v>0</v>
      </c>
      <c r="AG17" s="292">
        <f>SUM(AG10:AG16)</f>
        <v>0</v>
      </c>
      <c r="AH17" s="177"/>
      <c r="AI17" s="292">
        <f>SUM(AI10:AI16)</f>
        <v>0</v>
      </c>
      <c r="AJ17" s="292">
        <f>SUM(AJ10:AJ16)</f>
        <v>0</v>
      </c>
      <c r="AK17" s="205"/>
      <c r="AL17" s="293">
        <f>SUM(AL10:AL16)</f>
        <v>0</v>
      </c>
      <c r="AM17" s="293">
        <f>SUM(AM10:AM16)</f>
        <v>0</v>
      </c>
      <c r="AN17" s="203">
        <f>SUM(AN10:AN16)</f>
        <v>0</v>
      </c>
      <c r="AO17" s="100" t="s">
        <v>115</v>
      </c>
    </row>
    <row r="18" spans="1:16383" s="100" customFormat="1" x14ac:dyDescent="0.2">
      <c r="A18" s="128"/>
      <c r="B18" s="128"/>
      <c r="C18" s="127"/>
      <c r="D18" s="126"/>
      <c r="E18" s="84"/>
      <c r="F18" s="84"/>
      <c r="G18" s="125"/>
      <c r="H18" s="84"/>
      <c r="I18" s="84"/>
      <c r="J18" s="125"/>
      <c r="K18" s="84"/>
      <c r="L18" s="84"/>
      <c r="M18" s="12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145"/>
      <c r="AM18" s="145"/>
      <c r="AN18" s="128"/>
    </row>
    <row r="19" spans="1:16383" x14ac:dyDescent="0.2">
      <c r="C19" s="123"/>
      <c r="E19" s="123"/>
      <c r="AK19" s="144"/>
      <c r="AL19" s="144"/>
      <c r="AM19" s="196"/>
      <c r="AN19" s="122"/>
    </row>
    <row r="21" spans="1:16383" s="100" customFormat="1" ht="12.75" customHeight="1" x14ac:dyDescent="0.2">
      <c r="A21" s="207"/>
      <c r="B21" s="207"/>
      <c r="C21" s="207"/>
      <c r="D21" s="101"/>
      <c r="E21" s="207"/>
      <c r="F21" s="207"/>
      <c r="G21" s="459" t="s">
        <v>1</v>
      </c>
      <c r="H21" s="460"/>
      <c r="I21" s="461"/>
      <c r="J21" s="459" t="s">
        <v>2</v>
      </c>
      <c r="K21" s="460"/>
      <c r="L21" s="461"/>
      <c r="M21" s="459" t="s">
        <v>3</v>
      </c>
      <c r="N21" s="460"/>
      <c r="O21" s="461"/>
      <c r="P21" s="459" t="s">
        <v>38</v>
      </c>
      <c r="Q21" s="460"/>
      <c r="R21" s="461"/>
      <c r="S21" s="459" t="s">
        <v>39</v>
      </c>
      <c r="T21" s="460"/>
      <c r="U21" s="461"/>
      <c r="V21" s="459" t="s">
        <v>40</v>
      </c>
      <c r="W21" s="460"/>
      <c r="X21" s="461"/>
      <c r="Y21" s="459" t="s">
        <v>41</v>
      </c>
      <c r="Z21" s="460"/>
      <c r="AA21" s="461"/>
      <c r="AB21" s="459" t="s">
        <v>42</v>
      </c>
      <c r="AC21" s="460"/>
      <c r="AD21" s="461"/>
      <c r="AE21" s="459" t="s">
        <v>43</v>
      </c>
      <c r="AF21" s="460"/>
      <c r="AG21" s="461"/>
      <c r="AH21" s="459" t="s">
        <v>44</v>
      </c>
      <c r="AI21" s="460"/>
      <c r="AJ21" s="461"/>
      <c r="AK21" s="450" t="s">
        <v>11</v>
      </c>
      <c r="AL21" s="451"/>
      <c r="AM21" s="452"/>
    </row>
    <row r="22" spans="1:16383" s="178" customFormat="1" ht="21.4" customHeight="1" x14ac:dyDescent="0.25">
      <c r="A22" s="221" t="s">
        <v>95</v>
      </c>
      <c r="B22" s="200"/>
      <c r="C22" s="200"/>
      <c r="D22" s="219"/>
      <c r="E22" s="219"/>
      <c r="F22" s="220"/>
      <c r="G22" s="456" t="str">
        <f>'Rate - Year 1'!$G$7</f>
        <v>Name of Service</v>
      </c>
      <c r="H22" s="457"/>
      <c r="I22" s="458"/>
      <c r="J22" s="456" t="str">
        <f>('Rate - Year 1'!$I$7)</f>
        <v>Name of Service</v>
      </c>
      <c r="K22" s="457"/>
      <c r="L22" s="458"/>
      <c r="M22" s="456" t="str">
        <f>('Rate - Year 1'!$K$7)</f>
        <v>Name of Service</v>
      </c>
      <c r="N22" s="457"/>
      <c r="O22" s="458"/>
      <c r="P22" s="456" t="str">
        <f>('Rate - Year 1'!$M$7)</f>
        <v>Name of Service</v>
      </c>
      <c r="Q22" s="457"/>
      <c r="R22" s="458"/>
      <c r="S22" s="456" t="str">
        <f>('Rate - Year 1'!$O$7)</f>
        <v>Name of Service</v>
      </c>
      <c r="T22" s="457"/>
      <c r="U22" s="458"/>
      <c r="V22" s="456" t="str">
        <f>('Rate - Year 1'!$Q$7)</f>
        <v>Name of Service</v>
      </c>
      <c r="W22" s="457"/>
      <c r="X22" s="458"/>
      <c r="Y22" s="456" t="str">
        <f>('Rate - Year 1'!$S$7)</f>
        <v>Name of Service</v>
      </c>
      <c r="Z22" s="457"/>
      <c r="AA22" s="458"/>
      <c r="AB22" s="456" t="str">
        <f>('Rate - Year 1'!$U$7)</f>
        <v>Name of Service</v>
      </c>
      <c r="AC22" s="457"/>
      <c r="AD22" s="458"/>
      <c r="AE22" s="456" t="str">
        <f>('Rate - Year 1'!$W$7)</f>
        <v>Name of Service</v>
      </c>
      <c r="AF22" s="457"/>
      <c r="AG22" s="458"/>
      <c r="AH22" s="456" t="str">
        <f>('Rate - Year 1'!$Y$7)</f>
        <v>Name of Service</v>
      </c>
      <c r="AI22" s="457"/>
      <c r="AJ22" s="458"/>
      <c r="AK22" s="453" t="s">
        <v>180</v>
      </c>
      <c r="AL22" s="454"/>
      <c r="AM22" s="455"/>
    </row>
    <row r="23" spans="1:16383" s="178" customFormat="1" ht="31.5" customHeight="1" x14ac:dyDescent="0.2">
      <c r="A23" s="217" t="s">
        <v>10</v>
      </c>
      <c r="B23" s="217" t="s">
        <v>104</v>
      </c>
      <c r="C23" s="232" t="s">
        <v>105</v>
      </c>
      <c r="D23" s="231" t="s">
        <v>106</v>
      </c>
      <c r="E23" s="231" t="s">
        <v>181</v>
      </c>
      <c r="F23" s="231" t="s">
        <v>180</v>
      </c>
      <c r="G23" s="204" t="s">
        <v>7</v>
      </c>
      <c r="H23" s="217" t="s">
        <v>98</v>
      </c>
      <c r="I23" s="217" t="s">
        <v>116</v>
      </c>
      <c r="J23" s="204" t="s">
        <v>7</v>
      </c>
      <c r="K23" s="217" t="s">
        <v>98</v>
      </c>
      <c r="L23" s="217" t="s">
        <v>116</v>
      </c>
      <c r="M23" s="204" t="s">
        <v>7</v>
      </c>
      <c r="N23" s="217" t="s">
        <v>98</v>
      </c>
      <c r="O23" s="217" t="s">
        <v>116</v>
      </c>
      <c r="P23" s="204" t="s">
        <v>7</v>
      </c>
      <c r="Q23" s="217" t="s">
        <v>98</v>
      </c>
      <c r="R23" s="217" t="s">
        <v>116</v>
      </c>
      <c r="S23" s="204" t="s">
        <v>7</v>
      </c>
      <c r="T23" s="217" t="s">
        <v>98</v>
      </c>
      <c r="U23" s="217" t="s">
        <v>116</v>
      </c>
      <c r="V23" s="204" t="s">
        <v>7</v>
      </c>
      <c r="W23" s="217" t="s">
        <v>98</v>
      </c>
      <c r="X23" s="217" t="s">
        <v>116</v>
      </c>
      <c r="Y23" s="204" t="s">
        <v>7</v>
      </c>
      <c r="Z23" s="217" t="s">
        <v>98</v>
      </c>
      <c r="AA23" s="217" t="s">
        <v>116</v>
      </c>
      <c r="AB23" s="204" t="s">
        <v>7</v>
      </c>
      <c r="AC23" s="217" t="s">
        <v>98</v>
      </c>
      <c r="AD23" s="217" t="s">
        <v>116</v>
      </c>
      <c r="AE23" s="204" t="s">
        <v>7</v>
      </c>
      <c r="AF23" s="217" t="s">
        <v>98</v>
      </c>
      <c r="AG23" s="217" t="s">
        <v>116</v>
      </c>
      <c r="AH23" s="204" t="s">
        <v>7</v>
      </c>
      <c r="AI23" s="217" t="s">
        <v>98</v>
      </c>
      <c r="AJ23" s="217" t="s">
        <v>116</v>
      </c>
      <c r="AK23" s="217" t="s">
        <v>7</v>
      </c>
      <c r="AL23" s="217" t="s">
        <v>107</v>
      </c>
      <c r="AM23" s="217" t="s">
        <v>108</v>
      </c>
      <c r="AN23" s="218" t="s">
        <v>109</v>
      </c>
    </row>
    <row r="24" spans="1:16383" s="100" customFormat="1" x14ac:dyDescent="0.2">
      <c r="A24" s="295">
        <f t="shared" ref="A24:E30" si="25">A10</f>
        <v>0</v>
      </c>
      <c r="B24" s="296">
        <f t="shared" si="25"/>
        <v>0</v>
      </c>
      <c r="C24" s="298">
        <f t="shared" si="25"/>
        <v>0</v>
      </c>
      <c r="D24" s="299">
        <f>D10*1.03</f>
        <v>0</v>
      </c>
      <c r="E24" s="300">
        <f t="shared" si="25"/>
        <v>0</v>
      </c>
      <c r="F24" s="215">
        <f t="shared" ref="F24" si="26">D24*E24</f>
        <v>0</v>
      </c>
      <c r="G24" s="329">
        <f t="shared" ref="G24:G30" si="27">G10</f>
        <v>0</v>
      </c>
      <c r="H24" s="215">
        <f t="shared" ref="H24:H30" si="28">$F24*G24</f>
        <v>0</v>
      </c>
      <c r="I24" s="215">
        <f>H24*$B$5</f>
        <v>0</v>
      </c>
      <c r="J24" s="329">
        <f t="shared" ref="J24:J30" si="29">J10</f>
        <v>0</v>
      </c>
      <c r="K24" s="215">
        <f t="shared" ref="K24:K30" si="30">$F24*J24</f>
        <v>0</v>
      </c>
      <c r="L24" s="215">
        <f>K24*$B$5</f>
        <v>0</v>
      </c>
      <c r="M24" s="329">
        <f t="shared" ref="M24:M30" si="31">M10</f>
        <v>0</v>
      </c>
      <c r="N24" s="215">
        <f t="shared" ref="N24:N30" si="32">$F24*M24</f>
        <v>0</v>
      </c>
      <c r="O24" s="215">
        <f>N24*$B$5</f>
        <v>0</v>
      </c>
      <c r="P24" s="329">
        <f t="shared" ref="P24:P30" si="33">P10</f>
        <v>0</v>
      </c>
      <c r="Q24" s="215">
        <f t="shared" ref="Q24:Q30" si="34">$F24*P24</f>
        <v>0</v>
      </c>
      <c r="R24" s="215">
        <f>Q24*$B$5</f>
        <v>0</v>
      </c>
      <c r="S24" s="329">
        <f t="shared" ref="S24:S30" si="35">S10</f>
        <v>0</v>
      </c>
      <c r="T24" s="215">
        <f t="shared" ref="T24:T30" si="36">$F24*S24</f>
        <v>0</v>
      </c>
      <c r="U24" s="215">
        <f>T24*$B$5</f>
        <v>0</v>
      </c>
      <c r="V24" s="329">
        <f t="shared" ref="V24:V30" si="37">V10</f>
        <v>0</v>
      </c>
      <c r="W24" s="215">
        <f t="shared" ref="W24:W30" si="38">$F24*V24</f>
        <v>0</v>
      </c>
      <c r="X24" s="215">
        <f>W24*$B$5</f>
        <v>0</v>
      </c>
      <c r="Y24" s="329">
        <f t="shared" ref="Y24:Y30" si="39">Y10</f>
        <v>0</v>
      </c>
      <c r="Z24" s="215">
        <f t="shared" ref="Z24:Z30" si="40">$F24*Y24</f>
        <v>0</v>
      </c>
      <c r="AA24" s="215">
        <f>Z24*$B$5</f>
        <v>0</v>
      </c>
      <c r="AB24" s="329">
        <f t="shared" ref="AB24:AB30" si="41">AB10</f>
        <v>0</v>
      </c>
      <c r="AC24" s="215">
        <f t="shared" ref="AC24:AC30" si="42">$F24*AB24</f>
        <v>0</v>
      </c>
      <c r="AD24" s="215">
        <f>AC24*$B$5</f>
        <v>0</v>
      </c>
      <c r="AE24" s="329">
        <f t="shared" ref="AE24:AE30" si="43">AE10</f>
        <v>0</v>
      </c>
      <c r="AF24" s="215">
        <f t="shared" ref="AF24:AF30" si="44">$F24*AE24</f>
        <v>0</v>
      </c>
      <c r="AG24" s="215">
        <f>AF24*$B$5</f>
        <v>0</v>
      </c>
      <c r="AH24" s="329">
        <f t="shared" ref="AH24:AH30" si="45">AH10</f>
        <v>0</v>
      </c>
      <c r="AI24" s="215">
        <f t="shared" ref="AI24:AI30" si="46">$F24*AH24</f>
        <v>0</v>
      </c>
      <c r="AJ24" s="215">
        <f>AI24*$B$5</f>
        <v>0</v>
      </c>
      <c r="AK24" s="204">
        <f>AH24+AE24+AB24+Y24+V24+S24+P24+M24+J24+G24</f>
        <v>0</v>
      </c>
      <c r="AL24" s="216">
        <f>AI24+AF24+AC24+Z24+W24+T24+Q24+N24+K24+H24</f>
        <v>0</v>
      </c>
      <c r="AM24" s="216">
        <f>AJ24+AG24+AD24+AA24+X24+U24+R24+O24+L24+I24</f>
        <v>0</v>
      </c>
      <c r="AN24" s="202">
        <f t="shared" ref="AN24:AN30" si="47">F24-AL24</f>
        <v>0</v>
      </c>
    </row>
    <row r="25" spans="1:16383" s="176" customFormat="1" x14ac:dyDescent="0.2">
      <c r="A25" s="295">
        <f t="shared" si="25"/>
        <v>0</v>
      </c>
      <c r="B25" s="296">
        <f t="shared" si="25"/>
        <v>0</v>
      </c>
      <c r="C25" s="330">
        <f t="shared" si="25"/>
        <v>0</v>
      </c>
      <c r="D25" s="299">
        <f>D11*1.03</f>
        <v>0</v>
      </c>
      <c r="E25" s="300">
        <f t="shared" si="25"/>
        <v>0</v>
      </c>
      <c r="F25" s="215">
        <f t="shared" ref="F25:F30" si="48">D25*E25</f>
        <v>0</v>
      </c>
      <c r="G25" s="329">
        <f t="shared" si="27"/>
        <v>0</v>
      </c>
      <c r="H25" s="215">
        <f t="shared" si="28"/>
        <v>0</v>
      </c>
      <c r="I25" s="215">
        <f t="shared" ref="I25:I30" si="49">H25*$B$5</f>
        <v>0</v>
      </c>
      <c r="J25" s="329">
        <f t="shared" si="29"/>
        <v>0</v>
      </c>
      <c r="K25" s="215">
        <f t="shared" si="30"/>
        <v>0</v>
      </c>
      <c r="L25" s="215">
        <f t="shared" ref="L25:L30" si="50">K25*$B$5</f>
        <v>0</v>
      </c>
      <c r="M25" s="329">
        <f t="shared" si="31"/>
        <v>0</v>
      </c>
      <c r="N25" s="215">
        <f t="shared" si="32"/>
        <v>0</v>
      </c>
      <c r="O25" s="215">
        <f t="shared" ref="O25:O30" si="51">N25*$B$5</f>
        <v>0</v>
      </c>
      <c r="P25" s="329">
        <f t="shared" si="33"/>
        <v>0</v>
      </c>
      <c r="Q25" s="215">
        <f t="shared" si="34"/>
        <v>0</v>
      </c>
      <c r="R25" s="215">
        <f t="shared" ref="R25:R30" si="52">Q25*$B$5</f>
        <v>0</v>
      </c>
      <c r="S25" s="329">
        <f t="shared" si="35"/>
        <v>0</v>
      </c>
      <c r="T25" s="215">
        <f t="shared" si="36"/>
        <v>0</v>
      </c>
      <c r="U25" s="215">
        <f t="shared" ref="U25:U30" si="53">T25*$B$5</f>
        <v>0</v>
      </c>
      <c r="V25" s="329">
        <f t="shared" si="37"/>
        <v>0</v>
      </c>
      <c r="W25" s="215">
        <f t="shared" si="38"/>
        <v>0</v>
      </c>
      <c r="X25" s="215">
        <f t="shared" ref="X25:X30" si="54">W25*$B$5</f>
        <v>0</v>
      </c>
      <c r="Y25" s="329">
        <f t="shared" si="39"/>
        <v>0</v>
      </c>
      <c r="Z25" s="215">
        <f t="shared" si="40"/>
        <v>0</v>
      </c>
      <c r="AA25" s="215">
        <f t="shared" ref="AA25:AA30" si="55">Z25*$B$5</f>
        <v>0</v>
      </c>
      <c r="AB25" s="329">
        <f t="shared" si="41"/>
        <v>0</v>
      </c>
      <c r="AC25" s="215">
        <f t="shared" si="42"/>
        <v>0</v>
      </c>
      <c r="AD25" s="215">
        <f t="shared" ref="AD25:AD30" si="56">AC25*$B$5</f>
        <v>0</v>
      </c>
      <c r="AE25" s="329">
        <f t="shared" si="43"/>
        <v>0</v>
      </c>
      <c r="AF25" s="215">
        <f t="shared" si="44"/>
        <v>0</v>
      </c>
      <c r="AG25" s="215">
        <f t="shared" ref="AG25:AG30" si="57">AF25*$B$5</f>
        <v>0</v>
      </c>
      <c r="AH25" s="329">
        <f t="shared" si="45"/>
        <v>0</v>
      </c>
      <c r="AI25" s="215">
        <f t="shared" si="46"/>
        <v>0</v>
      </c>
      <c r="AJ25" s="215">
        <f t="shared" ref="AJ25:AJ30" si="58">AI25*$B$5</f>
        <v>0</v>
      </c>
      <c r="AK25" s="204">
        <f t="shared" ref="AK25:AK30" si="59">AH25+AE25+AB25+Y25+V25+S25+P25+M25+J25+G25</f>
        <v>0</v>
      </c>
      <c r="AL25" s="216">
        <f t="shared" ref="AL25:AL30" si="60">AI25+AF25+AC25+Z25+W25+T25+Q25+N25+K25+H25</f>
        <v>0</v>
      </c>
      <c r="AM25" s="216">
        <f t="shared" ref="AM25:AM30" si="61">AJ25+AG25+AD25+AA25+X25+U25+R25+O25+L25+I25</f>
        <v>0</v>
      </c>
      <c r="AN25" s="202">
        <f t="shared" si="47"/>
        <v>0</v>
      </c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  <c r="RN25" s="100"/>
      <c r="RO25" s="100"/>
      <c r="RP25" s="100"/>
      <c r="RQ25" s="100"/>
      <c r="RR25" s="100"/>
      <c r="RS25" s="100"/>
      <c r="RT25" s="100"/>
      <c r="RU25" s="100"/>
      <c r="RV25" s="100"/>
      <c r="RW25" s="100"/>
      <c r="RX25" s="100"/>
      <c r="RY25" s="100"/>
      <c r="RZ25" s="100"/>
      <c r="SA25" s="100"/>
      <c r="SB25" s="100"/>
      <c r="SC25" s="100"/>
      <c r="SD25" s="100"/>
      <c r="SE25" s="100"/>
      <c r="SF25" s="100"/>
      <c r="SG25" s="100"/>
      <c r="SH25" s="100"/>
      <c r="SI25" s="100"/>
      <c r="SJ25" s="100"/>
      <c r="SK25" s="100"/>
      <c r="SL25" s="100"/>
      <c r="SM25" s="100"/>
      <c r="SN25" s="100"/>
      <c r="SO25" s="100"/>
      <c r="SP25" s="100"/>
      <c r="SQ25" s="100"/>
      <c r="SR25" s="100"/>
      <c r="SS25" s="100"/>
      <c r="ST25" s="100"/>
      <c r="SU25" s="100"/>
      <c r="SV25" s="100"/>
      <c r="SW25" s="100"/>
      <c r="SX25" s="100"/>
      <c r="SY25" s="100"/>
      <c r="SZ25" s="100"/>
      <c r="TA25" s="100"/>
      <c r="TB25" s="100"/>
      <c r="TC25" s="100"/>
      <c r="TD25" s="100"/>
      <c r="TE25" s="100"/>
      <c r="TF25" s="100"/>
      <c r="TG25" s="100"/>
      <c r="TH25" s="100"/>
      <c r="TI25" s="100"/>
      <c r="TJ25" s="100"/>
      <c r="TK25" s="100"/>
      <c r="TL25" s="100"/>
      <c r="TM25" s="100"/>
      <c r="TN25" s="100"/>
      <c r="TO25" s="100"/>
      <c r="TP25" s="100"/>
      <c r="TQ25" s="100"/>
      <c r="TR25" s="100"/>
      <c r="TS25" s="100"/>
      <c r="TT25" s="100"/>
      <c r="TU25" s="100"/>
      <c r="TV25" s="100"/>
      <c r="TW25" s="100"/>
      <c r="TX25" s="100"/>
      <c r="TY25" s="100"/>
      <c r="TZ25" s="100"/>
      <c r="UA25" s="100"/>
      <c r="UB25" s="100"/>
      <c r="UC25" s="100"/>
      <c r="UD25" s="100"/>
      <c r="UE25" s="100"/>
      <c r="UF25" s="100"/>
      <c r="UG25" s="100"/>
      <c r="UH25" s="100"/>
      <c r="UI25" s="100"/>
      <c r="UJ25" s="100"/>
      <c r="UK25" s="100"/>
      <c r="UL25" s="100"/>
      <c r="UM25" s="100"/>
      <c r="UN25" s="100"/>
      <c r="UO25" s="100"/>
      <c r="UP25" s="100"/>
      <c r="UQ25" s="100"/>
      <c r="UR25" s="100"/>
      <c r="US25" s="100"/>
      <c r="UT25" s="100"/>
      <c r="UU25" s="100"/>
      <c r="UV25" s="100"/>
      <c r="UW25" s="100"/>
      <c r="UX25" s="100"/>
      <c r="UY25" s="100"/>
      <c r="UZ25" s="100"/>
      <c r="VA25" s="100"/>
      <c r="VB25" s="100"/>
      <c r="VC25" s="100"/>
      <c r="VD25" s="100"/>
      <c r="VE25" s="100"/>
      <c r="VF25" s="100"/>
      <c r="VG25" s="100"/>
      <c r="VH25" s="100"/>
      <c r="VI25" s="100"/>
      <c r="VJ25" s="100"/>
      <c r="VK25" s="100"/>
      <c r="VL25" s="100"/>
      <c r="VM25" s="100"/>
      <c r="VN25" s="100"/>
      <c r="VO25" s="100"/>
      <c r="VP25" s="100"/>
      <c r="VQ25" s="100"/>
      <c r="VR25" s="100"/>
      <c r="VS25" s="100"/>
      <c r="VT25" s="100"/>
      <c r="VU25" s="100"/>
      <c r="VV25" s="100"/>
      <c r="VW25" s="100"/>
      <c r="VX25" s="100"/>
      <c r="VY25" s="100"/>
      <c r="VZ25" s="100"/>
      <c r="WA25" s="100"/>
      <c r="WB25" s="100"/>
      <c r="WC25" s="100"/>
      <c r="WD25" s="100"/>
      <c r="WE25" s="100"/>
      <c r="WF25" s="100"/>
      <c r="WG25" s="100"/>
      <c r="WH25" s="100"/>
      <c r="WI25" s="100"/>
      <c r="WJ25" s="100"/>
      <c r="WK25" s="100"/>
      <c r="WL25" s="100"/>
      <c r="WM25" s="100"/>
      <c r="WN25" s="100"/>
      <c r="WO25" s="100"/>
      <c r="WP25" s="100"/>
      <c r="WQ25" s="100"/>
      <c r="WR25" s="100"/>
      <c r="WS25" s="100"/>
      <c r="WT25" s="100"/>
      <c r="WU25" s="100"/>
      <c r="WV25" s="100"/>
      <c r="WW25" s="100"/>
      <c r="WX25" s="100"/>
      <c r="WY25" s="100"/>
      <c r="WZ25" s="100"/>
      <c r="XA25" s="100"/>
      <c r="XB25" s="100"/>
      <c r="XC25" s="100"/>
      <c r="XD25" s="100"/>
      <c r="XE25" s="100"/>
      <c r="XF25" s="100"/>
      <c r="XG25" s="100"/>
      <c r="XH25" s="100"/>
      <c r="XI25" s="100"/>
      <c r="XJ25" s="100"/>
      <c r="XK25" s="100"/>
      <c r="XL25" s="100"/>
      <c r="XM25" s="100"/>
      <c r="XN25" s="100"/>
      <c r="XO25" s="100"/>
      <c r="XP25" s="100"/>
      <c r="XQ25" s="100"/>
      <c r="XR25" s="100"/>
      <c r="XS25" s="100"/>
      <c r="XT25" s="100"/>
      <c r="XU25" s="100"/>
      <c r="XV25" s="100"/>
      <c r="XW25" s="100"/>
      <c r="XX25" s="100"/>
      <c r="XY25" s="100"/>
      <c r="XZ25" s="100"/>
      <c r="YA25" s="100"/>
      <c r="YB25" s="100"/>
      <c r="YC25" s="100"/>
      <c r="YD25" s="100"/>
      <c r="YE25" s="100"/>
      <c r="YF25" s="100"/>
      <c r="YG25" s="100"/>
      <c r="YH25" s="100"/>
      <c r="YI25" s="100"/>
      <c r="YJ25" s="100"/>
      <c r="YK25" s="100"/>
      <c r="YL25" s="100"/>
      <c r="YM25" s="100"/>
      <c r="YN25" s="100"/>
      <c r="YO25" s="100"/>
      <c r="YP25" s="100"/>
      <c r="YQ25" s="100"/>
      <c r="YR25" s="100"/>
      <c r="YS25" s="100"/>
      <c r="YT25" s="100"/>
      <c r="YU25" s="100"/>
      <c r="YV25" s="100"/>
      <c r="YW25" s="100"/>
      <c r="YX25" s="100"/>
      <c r="YY25" s="100"/>
      <c r="YZ25" s="100"/>
      <c r="ZA25" s="100"/>
      <c r="ZB25" s="100"/>
      <c r="ZC25" s="100"/>
      <c r="ZD25" s="100"/>
      <c r="ZE25" s="100"/>
      <c r="ZF25" s="100"/>
      <c r="ZG25" s="100"/>
      <c r="ZH25" s="100"/>
      <c r="ZI25" s="100"/>
      <c r="ZJ25" s="100"/>
      <c r="ZK25" s="100"/>
      <c r="ZL25" s="100"/>
      <c r="ZM25" s="100"/>
      <c r="ZN25" s="100"/>
      <c r="ZO25" s="100"/>
      <c r="ZP25" s="100"/>
      <c r="ZQ25" s="100"/>
      <c r="ZR25" s="100"/>
      <c r="ZS25" s="100"/>
      <c r="ZT25" s="100"/>
      <c r="ZU25" s="100"/>
      <c r="ZV25" s="100"/>
      <c r="ZW25" s="100"/>
      <c r="ZX25" s="100"/>
      <c r="ZY25" s="100"/>
      <c r="ZZ25" s="100"/>
      <c r="AAA25" s="100"/>
      <c r="AAB25" s="100"/>
      <c r="AAC25" s="100"/>
      <c r="AAD25" s="100"/>
      <c r="AAE25" s="100"/>
      <c r="AAF25" s="100"/>
      <c r="AAG25" s="100"/>
      <c r="AAH25" s="100"/>
      <c r="AAI25" s="100"/>
      <c r="AAJ25" s="100"/>
      <c r="AAK25" s="100"/>
      <c r="AAL25" s="100"/>
      <c r="AAM25" s="100"/>
      <c r="AAN25" s="100"/>
      <c r="AAO25" s="100"/>
      <c r="AAP25" s="100"/>
      <c r="AAQ25" s="100"/>
      <c r="AAR25" s="100"/>
      <c r="AAS25" s="100"/>
      <c r="AAT25" s="100"/>
      <c r="AAU25" s="100"/>
      <c r="AAV25" s="100"/>
      <c r="AAW25" s="100"/>
      <c r="AAX25" s="100"/>
      <c r="AAY25" s="100"/>
      <c r="AAZ25" s="100"/>
      <c r="ABA25" s="100"/>
      <c r="ABB25" s="100"/>
      <c r="ABC25" s="100"/>
      <c r="ABD25" s="100"/>
      <c r="ABE25" s="100"/>
      <c r="ABF25" s="100"/>
      <c r="ABG25" s="100"/>
      <c r="ABH25" s="100"/>
      <c r="ABI25" s="100"/>
      <c r="ABJ25" s="100"/>
      <c r="ABK25" s="100"/>
      <c r="ABL25" s="100"/>
      <c r="ABM25" s="100"/>
      <c r="ABN25" s="100"/>
      <c r="ABO25" s="100"/>
      <c r="ABP25" s="100"/>
      <c r="ABQ25" s="100"/>
      <c r="ABR25" s="100"/>
      <c r="ABS25" s="100"/>
      <c r="ABT25" s="100"/>
      <c r="ABU25" s="100"/>
      <c r="ABV25" s="100"/>
      <c r="ABW25" s="100"/>
      <c r="ABX25" s="100"/>
      <c r="ABY25" s="100"/>
      <c r="ABZ25" s="100"/>
      <c r="ACA25" s="100"/>
      <c r="ACB25" s="100"/>
      <c r="ACC25" s="100"/>
      <c r="ACD25" s="100"/>
      <c r="ACE25" s="100"/>
      <c r="ACF25" s="100"/>
      <c r="ACG25" s="100"/>
      <c r="ACH25" s="100"/>
      <c r="ACI25" s="100"/>
      <c r="ACJ25" s="100"/>
      <c r="ACK25" s="100"/>
      <c r="ACL25" s="100"/>
      <c r="ACM25" s="100"/>
      <c r="ACN25" s="100"/>
      <c r="ACO25" s="100"/>
      <c r="ACP25" s="100"/>
      <c r="ACQ25" s="100"/>
      <c r="ACR25" s="100"/>
      <c r="ACS25" s="100"/>
      <c r="ACT25" s="100"/>
      <c r="ACU25" s="100"/>
      <c r="ACV25" s="100"/>
      <c r="ACW25" s="100"/>
      <c r="ACX25" s="100"/>
      <c r="ACY25" s="100"/>
      <c r="ACZ25" s="100"/>
      <c r="ADA25" s="100"/>
      <c r="ADB25" s="100"/>
      <c r="ADC25" s="100"/>
      <c r="ADD25" s="100"/>
      <c r="ADE25" s="100"/>
      <c r="ADF25" s="100"/>
      <c r="ADG25" s="100"/>
      <c r="ADH25" s="100"/>
      <c r="ADI25" s="100"/>
      <c r="ADJ25" s="100"/>
      <c r="ADK25" s="100"/>
      <c r="ADL25" s="100"/>
      <c r="ADM25" s="100"/>
      <c r="ADN25" s="100"/>
      <c r="ADO25" s="100"/>
      <c r="ADP25" s="100"/>
      <c r="ADQ25" s="100"/>
      <c r="ADR25" s="100"/>
      <c r="ADS25" s="100"/>
      <c r="ADT25" s="100"/>
      <c r="ADU25" s="100"/>
      <c r="ADV25" s="100"/>
      <c r="ADW25" s="100"/>
      <c r="ADX25" s="100"/>
      <c r="ADY25" s="100"/>
      <c r="ADZ25" s="100"/>
      <c r="AEA25" s="100"/>
      <c r="AEB25" s="100"/>
      <c r="AEC25" s="100"/>
      <c r="AED25" s="100"/>
      <c r="AEE25" s="100"/>
      <c r="AEF25" s="100"/>
      <c r="AEG25" s="100"/>
      <c r="AEH25" s="100"/>
      <c r="AEI25" s="100"/>
      <c r="AEJ25" s="100"/>
      <c r="AEK25" s="100"/>
      <c r="AEL25" s="100"/>
      <c r="AEM25" s="100"/>
      <c r="AEN25" s="100"/>
      <c r="AEO25" s="100"/>
      <c r="AEP25" s="100"/>
      <c r="AEQ25" s="100"/>
      <c r="AER25" s="100"/>
      <c r="AES25" s="100"/>
      <c r="AET25" s="100"/>
      <c r="AEU25" s="100"/>
      <c r="AEV25" s="100"/>
      <c r="AEW25" s="100"/>
      <c r="AEX25" s="100"/>
      <c r="AEY25" s="100"/>
      <c r="AEZ25" s="100"/>
      <c r="AFA25" s="100"/>
      <c r="AFB25" s="100"/>
      <c r="AFC25" s="100"/>
      <c r="AFD25" s="100"/>
      <c r="AFE25" s="100"/>
      <c r="AFF25" s="100"/>
      <c r="AFG25" s="100"/>
      <c r="AFH25" s="100"/>
      <c r="AFI25" s="100"/>
      <c r="AFJ25" s="100"/>
      <c r="AFK25" s="100"/>
      <c r="AFL25" s="100"/>
      <c r="AFM25" s="100"/>
      <c r="AFN25" s="100"/>
      <c r="AFO25" s="100"/>
      <c r="AFP25" s="100"/>
      <c r="AFQ25" s="100"/>
      <c r="AFR25" s="100"/>
      <c r="AFS25" s="100"/>
      <c r="AFT25" s="100"/>
      <c r="AFU25" s="100"/>
      <c r="AFV25" s="100"/>
      <c r="AFW25" s="100"/>
      <c r="AFX25" s="100"/>
      <c r="AFY25" s="100"/>
      <c r="AFZ25" s="100"/>
      <c r="AGA25" s="100"/>
      <c r="AGB25" s="100"/>
      <c r="AGC25" s="100"/>
      <c r="AGD25" s="100"/>
      <c r="AGE25" s="100"/>
      <c r="AGF25" s="100"/>
      <c r="AGG25" s="100"/>
      <c r="AGH25" s="100"/>
      <c r="AGI25" s="100"/>
      <c r="AGJ25" s="100"/>
      <c r="AGK25" s="100"/>
      <c r="AGL25" s="100"/>
      <c r="AGM25" s="100"/>
      <c r="AGN25" s="100"/>
      <c r="AGO25" s="100"/>
      <c r="AGP25" s="100"/>
      <c r="AGQ25" s="100"/>
      <c r="AGR25" s="100"/>
      <c r="AGS25" s="100"/>
      <c r="AGT25" s="100"/>
      <c r="AGU25" s="100"/>
      <c r="AGV25" s="100"/>
      <c r="AGW25" s="100"/>
      <c r="AGX25" s="100"/>
      <c r="AGY25" s="100"/>
      <c r="AGZ25" s="100"/>
      <c r="AHA25" s="100"/>
      <c r="AHB25" s="100"/>
      <c r="AHC25" s="100"/>
      <c r="AHD25" s="100"/>
      <c r="AHE25" s="100"/>
      <c r="AHF25" s="100"/>
      <c r="AHG25" s="100"/>
      <c r="AHH25" s="100"/>
      <c r="AHI25" s="100"/>
      <c r="AHJ25" s="100"/>
      <c r="AHK25" s="100"/>
      <c r="AHL25" s="100"/>
      <c r="AHM25" s="100"/>
      <c r="AHN25" s="100"/>
      <c r="AHO25" s="100"/>
      <c r="AHP25" s="100"/>
      <c r="AHQ25" s="100"/>
      <c r="AHR25" s="100"/>
      <c r="AHS25" s="100"/>
      <c r="AHT25" s="100"/>
      <c r="AHU25" s="100"/>
      <c r="AHV25" s="100"/>
      <c r="AHW25" s="100"/>
      <c r="AHX25" s="100"/>
      <c r="AHY25" s="100"/>
      <c r="AHZ25" s="100"/>
      <c r="AIA25" s="100"/>
      <c r="AIB25" s="100"/>
      <c r="AIC25" s="100"/>
      <c r="AID25" s="100"/>
      <c r="AIE25" s="100"/>
      <c r="AIF25" s="100"/>
      <c r="AIG25" s="100"/>
      <c r="AIH25" s="100"/>
      <c r="AII25" s="100"/>
      <c r="AIJ25" s="100"/>
      <c r="AIK25" s="100"/>
      <c r="AIL25" s="100"/>
      <c r="AIM25" s="100"/>
      <c r="AIN25" s="100"/>
      <c r="AIO25" s="100"/>
      <c r="AIP25" s="100"/>
      <c r="AIQ25" s="100"/>
      <c r="AIR25" s="100"/>
      <c r="AIS25" s="100"/>
      <c r="AIT25" s="100"/>
      <c r="AIU25" s="100"/>
      <c r="AIV25" s="100"/>
      <c r="AIW25" s="100"/>
      <c r="AIX25" s="100"/>
      <c r="AIY25" s="100"/>
      <c r="AIZ25" s="100"/>
      <c r="AJA25" s="100"/>
      <c r="AJB25" s="100"/>
      <c r="AJC25" s="100"/>
      <c r="AJD25" s="100"/>
      <c r="AJE25" s="100"/>
      <c r="AJF25" s="100"/>
      <c r="AJG25" s="100"/>
      <c r="AJH25" s="100"/>
      <c r="AJI25" s="100"/>
      <c r="AJJ25" s="100"/>
      <c r="AJK25" s="100"/>
      <c r="AJL25" s="100"/>
      <c r="AJM25" s="100"/>
      <c r="AJN25" s="100"/>
      <c r="AJO25" s="100"/>
      <c r="AJP25" s="100"/>
      <c r="AJQ25" s="100"/>
      <c r="AJR25" s="100"/>
      <c r="AJS25" s="100"/>
      <c r="AJT25" s="100"/>
      <c r="AJU25" s="100"/>
      <c r="AJV25" s="100"/>
      <c r="AJW25" s="100"/>
      <c r="AJX25" s="100"/>
      <c r="AJY25" s="100"/>
      <c r="AJZ25" s="100"/>
      <c r="AKA25" s="100"/>
      <c r="AKB25" s="100"/>
      <c r="AKC25" s="100"/>
      <c r="AKD25" s="100"/>
      <c r="AKE25" s="100"/>
      <c r="AKF25" s="100"/>
      <c r="AKG25" s="100"/>
      <c r="AKH25" s="100"/>
      <c r="AKI25" s="100"/>
      <c r="AKJ25" s="100"/>
      <c r="AKK25" s="100"/>
      <c r="AKL25" s="100"/>
      <c r="AKM25" s="100"/>
      <c r="AKN25" s="100"/>
      <c r="AKO25" s="100"/>
      <c r="AKP25" s="100"/>
      <c r="AKQ25" s="100"/>
      <c r="AKR25" s="100"/>
      <c r="AKS25" s="100"/>
      <c r="AKT25" s="100"/>
      <c r="AKU25" s="100"/>
      <c r="AKV25" s="100"/>
      <c r="AKW25" s="100"/>
      <c r="AKX25" s="100"/>
      <c r="AKY25" s="100"/>
      <c r="AKZ25" s="100"/>
      <c r="ALA25" s="100"/>
      <c r="ALB25" s="100"/>
      <c r="ALC25" s="100"/>
      <c r="ALD25" s="100"/>
      <c r="ALE25" s="100"/>
      <c r="ALF25" s="100"/>
      <c r="ALG25" s="100"/>
      <c r="ALH25" s="100"/>
      <c r="ALI25" s="100"/>
      <c r="ALJ25" s="100"/>
      <c r="ALK25" s="100"/>
      <c r="ALL25" s="100"/>
      <c r="ALM25" s="100"/>
      <c r="ALN25" s="100"/>
      <c r="ALO25" s="100"/>
      <c r="ALP25" s="100"/>
      <c r="ALQ25" s="100"/>
      <c r="ALR25" s="100"/>
      <c r="ALS25" s="100"/>
      <c r="ALT25" s="100"/>
      <c r="ALU25" s="100"/>
      <c r="ALV25" s="100"/>
      <c r="ALW25" s="100"/>
      <c r="ALX25" s="100"/>
      <c r="ALY25" s="100"/>
      <c r="ALZ25" s="100"/>
      <c r="AMA25" s="100"/>
      <c r="AMB25" s="100"/>
      <c r="AMC25" s="100"/>
      <c r="AMD25" s="100"/>
      <c r="AME25" s="100"/>
      <c r="AMF25" s="100"/>
      <c r="AMG25" s="100"/>
      <c r="AMH25" s="100"/>
      <c r="AMI25" s="100"/>
      <c r="AMJ25" s="100"/>
      <c r="AMK25" s="100"/>
      <c r="AML25" s="100"/>
      <c r="AMM25" s="100"/>
      <c r="AMN25" s="100"/>
      <c r="AMO25" s="100"/>
      <c r="AMP25" s="100"/>
      <c r="AMQ25" s="100"/>
      <c r="AMR25" s="100"/>
      <c r="AMS25" s="100"/>
      <c r="AMT25" s="100"/>
      <c r="AMU25" s="100"/>
      <c r="AMV25" s="100"/>
      <c r="AMW25" s="100"/>
      <c r="AMX25" s="100"/>
      <c r="AMY25" s="100"/>
      <c r="AMZ25" s="100"/>
      <c r="ANA25" s="100"/>
      <c r="ANB25" s="100"/>
      <c r="ANC25" s="100"/>
      <c r="AND25" s="100"/>
      <c r="ANE25" s="100"/>
      <c r="ANF25" s="100"/>
      <c r="ANG25" s="100"/>
      <c r="ANH25" s="100"/>
      <c r="ANI25" s="100"/>
      <c r="ANJ25" s="100"/>
      <c r="ANK25" s="100"/>
      <c r="ANL25" s="100"/>
      <c r="ANM25" s="100"/>
      <c r="ANN25" s="100"/>
      <c r="ANO25" s="100"/>
      <c r="ANP25" s="100"/>
      <c r="ANQ25" s="100"/>
      <c r="ANR25" s="100"/>
      <c r="ANS25" s="100"/>
      <c r="ANT25" s="100"/>
      <c r="ANU25" s="100"/>
      <c r="ANV25" s="100"/>
      <c r="ANW25" s="100"/>
      <c r="ANX25" s="100"/>
      <c r="ANY25" s="100"/>
      <c r="ANZ25" s="100"/>
      <c r="AOA25" s="100"/>
      <c r="AOB25" s="100"/>
      <c r="AOC25" s="100"/>
      <c r="AOD25" s="100"/>
      <c r="AOE25" s="100"/>
      <c r="AOF25" s="100"/>
      <c r="AOG25" s="100"/>
      <c r="AOH25" s="100"/>
      <c r="AOI25" s="100"/>
      <c r="AOJ25" s="100"/>
      <c r="AOK25" s="100"/>
      <c r="AOL25" s="100"/>
      <c r="AOM25" s="100"/>
      <c r="AON25" s="100"/>
      <c r="AOO25" s="100"/>
      <c r="AOP25" s="100"/>
      <c r="AOQ25" s="100"/>
      <c r="AOR25" s="100"/>
      <c r="AOS25" s="100"/>
      <c r="AOT25" s="100"/>
      <c r="AOU25" s="100"/>
      <c r="AOV25" s="100"/>
      <c r="AOW25" s="100"/>
      <c r="AOX25" s="100"/>
      <c r="AOY25" s="100"/>
      <c r="AOZ25" s="100"/>
      <c r="APA25" s="100"/>
      <c r="APB25" s="100"/>
      <c r="APC25" s="100"/>
      <c r="APD25" s="100"/>
      <c r="APE25" s="100"/>
      <c r="APF25" s="100"/>
      <c r="APG25" s="100"/>
      <c r="APH25" s="100"/>
      <c r="API25" s="100"/>
      <c r="APJ25" s="100"/>
      <c r="APK25" s="100"/>
      <c r="APL25" s="100"/>
      <c r="APM25" s="100"/>
      <c r="APN25" s="100"/>
      <c r="APO25" s="100"/>
      <c r="APP25" s="100"/>
      <c r="APQ25" s="100"/>
      <c r="APR25" s="100"/>
      <c r="APS25" s="100"/>
      <c r="APT25" s="100"/>
      <c r="APU25" s="100"/>
      <c r="APV25" s="100"/>
      <c r="APW25" s="100"/>
      <c r="APX25" s="100"/>
      <c r="APY25" s="100"/>
      <c r="APZ25" s="100"/>
      <c r="AQA25" s="100"/>
      <c r="AQB25" s="100"/>
      <c r="AQC25" s="100"/>
      <c r="AQD25" s="100"/>
      <c r="AQE25" s="100"/>
      <c r="AQF25" s="100"/>
      <c r="AQG25" s="100"/>
      <c r="AQH25" s="100"/>
      <c r="AQI25" s="100"/>
      <c r="AQJ25" s="100"/>
      <c r="AQK25" s="100"/>
      <c r="AQL25" s="100"/>
      <c r="AQM25" s="100"/>
      <c r="AQN25" s="100"/>
      <c r="AQO25" s="100"/>
      <c r="AQP25" s="100"/>
      <c r="AQQ25" s="100"/>
      <c r="AQR25" s="100"/>
      <c r="AQS25" s="100"/>
      <c r="AQT25" s="100"/>
      <c r="AQU25" s="100"/>
      <c r="AQV25" s="100"/>
      <c r="AQW25" s="100"/>
      <c r="AQX25" s="100"/>
      <c r="AQY25" s="100"/>
      <c r="AQZ25" s="100"/>
      <c r="ARA25" s="100"/>
      <c r="ARB25" s="100"/>
      <c r="ARC25" s="100"/>
      <c r="ARD25" s="100"/>
      <c r="ARE25" s="100"/>
      <c r="ARF25" s="100"/>
      <c r="ARG25" s="100"/>
      <c r="ARH25" s="100"/>
      <c r="ARI25" s="100"/>
      <c r="ARJ25" s="100"/>
      <c r="ARK25" s="100"/>
      <c r="ARL25" s="100"/>
      <c r="ARM25" s="100"/>
      <c r="ARN25" s="100"/>
      <c r="ARO25" s="100"/>
      <c r="ARP25" s="100"/>
      <c r="ARQ25" s="100"/>
      <c r="ARR25" s="100"/>
      <c r="ARS25" s="100"/>
      <c r="ART25" s="100"/>
      <c r="ARU25" s="100"/>
      <c r="ARV25" s="100"/>
      <c r="ARW25" s="100"/>
      <c r="ARX25" s="100"/>
      <c r="ARY25" s="100"/>
      <c r="ARZ25" s="100"/>
      <c r="ASA25" s="100"/>
      <c r="ASB25" s="100"/>
      <c r="ASC25" s="100"/>
      <c r="ASD25" s="100"/>
      <c r="ASE25" s="100"/>
      <c r="ASF25" s="100"/>
      <c r="ASG25" s="100"/>
      <c r="ASH25" s="100"/>
      <c r="ASI25" s="100"/>
      <c r="ASJ25" s="100"/>
      <c r="ASK25" s="100"/>
      <c r="ASL25" s="100"/>
      <c r="ASM25" s="100"/>
      <c r="ASN25" s="100"/>
      <c r="ASO25" s="100"/>
      <c r="ASP25" s="100"/>
      <c r="ASQ25" s="100"/>
      <c r="ASR25" s="100"/>
      <c r="ASS25" s="100"/>
      <c r="AST25" s="100"/>
      <c r="ASU25" s="100"/>
      <c r="ASV25" s="100"/>
      <c r="ASW25" s="100"/>
      <c r="ASX25" s="100"/>
      <c r="ASY25" s="100"/>
      <c r="ASZ25" s="100"/>
      <c r="ATA25" s="100"/>
      <c r="ATB25" s="100"/>
      <c r="ATC25" s="100"/>
      <c r="ATD25" s="100"/>
      <c r="ATE25" s="100"/>
      <c r="ATF25" s="100"/>
      <c r="ATG25" s="100"/>
      <c r="ATH25" s="100"/>
      <c r="ATI25" s="100"/>
      <c r="ATJ25" s="100"/>
      <c r="ATK25" s="100"/>
      <c r="ATL25" s="100"/>
      <c r="ATM25" s="100"/>
      <c r="ATN25" s="100"/>
      <c r="ATO25" s="100"/>
      <c r="ATP25" s="100"/>
      <c r="ATQ25" s="100"/>
      <c r="ATR25" s="100"/>
      <c r="ATS25" s="100"/>
      <c r="ATT25" s="100"/>
      <c r="ATU25" s="100"/>
      <c r="ATV25" s="100"/>
      <c r="ATW25" s="100"/>
      <c r="ATX25" s="100"/>
      <c r="ATY25" s="100"/>
      <c r="ATZ25" s="100"/>
      <c r="AUA25" s="100"/>
      <c r="AUB25" s="100"/>
      <c r="AUC25" s="100"/>
      <c r="AUD25" s="100"/>
      <c r="AUE25" s="100"/>
      <c r="AUF25" s="100"/>
      <c r="AUG25" s="100"/>
      <c r="AUH25" s="100"/>
      <c r="AUI25" s="100"/>
      <c r="AUJ25" s="100"/>
      <c r="AUK25" s="100"/>
      <c r="AUL25" s="100"/>
      <c r="AUM25" s="100"/>
      <c r="AUN25" s="100"/>
      <c r="AUO25" s="100"/>
      <c r="AUP25" s="100"/>
      <c r="AUQ25" s="100"/>
      <c r="AUR25" s="100"/>
      <c r="AUS25" s="100"/>
      <c r="AUT25" s="100"/>
      <c r="AUU25" s="100"/>
      <c r="AUV25" s="100"/>
      <c r="AUW25" s="100"/>
      <c r="AUX25" s="100"/>
      <c r="AUY25" s="100"/>
      <c r="AUZ25" s="100"/>
      <c r="AVA25" s="100"/>
      <c r="AVB25" s="100"/>
      <c r="AVC25" s="100"/>
      <c r="AVD25" s="100"/>
      <c r="AVE25" s="100"/>
      <c r="AVF25" s="100"/>
      <c r="AVG25" s="100"/>
      <c r="AVH25" s="100"/>
      <c r="AVI25" s="100"/>
      <c r="AVJ25" s="100"/>
      <c r="AVK25" s="100"/>
      <c r="AVL25" s="100"/>
      <c r="AVM25" s="100"/>
      <c r="AVN25" s="100"/>
      <c r="AVO25" s="100"/>
      <c r="AVP25" s="100"/>
      <c r="AVQ25" s="100"/>
      <c r="AVR25" s="100"/>
      <c r="AVS25" s="100"/>
      <c r="AVT25" s="100"/>
      <c r="AVU25" s="100"/>
      <c r="AVV25" s="100"/>
      <c r="AVW25" s="100"/>
      <c r="AVX25" s="100"/>
      <c r="AVY25" s="100"/>
      <c r="AVZ25" s="100"/>
      <c r="AWA25" s="100"/>
      <c r="AWB25" s="100"/>
      <c r="AWC25" s="100"/>
      <c r="AWD25" s="100"/>
      <c r="AWE25" s="100"/>
      <c r="AWF25" s="100"/>
      <c r="AWG25" s="100"/>
      <c r="AWH25" s="100"/>
      <c r="AWI25" s="100"/>
      <c r="AWJ25" s="100"/>
      <c r="AWK25" s="100"/>
      <c r="AWL25" s="100"/>
      <c r="AWM25" s="100"/>
      <c r="AWN25" s="100"/>
      <c r="AWO25" s="100"/>
      <c r="AWP25" s="100"/>
      <c r="AWQ25" s="100"/>
      <c r="AWR25" s="100"/>
      <c r="AWS25" s="100"/>
      <c r="AWT25" s="100"/>
      <c r="AWU25" s="100"/>
      <c r="AWV25" s="100"/>
      <c r="AWW25" s="100"/>
      <c r="AWX25" s="100"/>
      <c r="AWY25" s="100"/>
      <c r="AWZ25" s="100"/>
      <c r="AXA25" s="100"/>
      <c r="AXB25" s="100"/>
      <c r="AXC25" s="100"/>
      <c r="AXD25" s="100"/>
      <c r="AXE25" s="100"/>
      <c r="AXF25" s="100"/>
      <c r="AXG25" s="100"/>
      <c r="AXH25" s="100"/>
      <c r="AXI25" s="100"/>
      <c r="AXJ25" s="100"/>
      <c r="AXK25" s="100"/>
      <c r="AXL25" s="100"/>
      <c r="AXM25" s="100"/>
      <c r="AXN25" s="100"/>
      <c r="AXO25" s="100"/>
      <c r="AXP25" s="100"/>
      <c r="AXQ25" s="100"/>
      <c r="AXR25" s="100"/>
      <c r="AXS25" s="100"/>
      <c r="AXT25" s="100"/>
      <c r="AXU25" s="100"/>
      <c r="AXV25" s="100"/>
      <c r="AXW25" s="100"/>
      <c r="AXX25" s="100"/>
      <c r="AXY25" s="100"/>
      <c r="AXZ25" s="100"/>
      <c r="AYA25" s="100"/>
      <c r="AYB25" s="100"/>
      <c r="AYC25" s="100"/>
      <c r="AYD25" s="100"/>
      <c r="AYE25" s="100"/>
      <c r="AYF25" s="100"/>
      <c r="AYG25" s="100"/>
      <c r="AYH25" s="100"/>
      <c r="AYI25" s="100"/>
      <c r="AYJ25" s="100"/>
      <c r="AYK25" s="100"/>
      <c r="AYL25" s="100"/>
      <c r="AYM25" s="100"/>
      <c r="AYN25" s="100"/>
      <c r="AYO25" s="100"/>
      <c r="AYP25" s="100"/>
      <c r="AYQ25" s="100"/>
      <c r="AYR25" s="100"/>
      <c r="AYS25" s="100"/>
      <c r="AYT25" s="100"/>
      <c r="AYU25" s="100"/>
      <c r="AYV25" s="100"/>
      <c r="AYW25" s="100"/>
      <c r="AYX25" s="100"/>
      <c r="AYY25" s="100"/>
      <c r="AYZ25" s="100"/>
      <c r="AZA25" s="100"/>
      <c r="AZB25" s="100"/>
      <c r="AZC25" s="100"/>
      <c r="AZD25" s="100"/>
      <c r="AZE25" s="100"/>
      <c r="AZF25" s="100"/>
      <c r="AZG25" s="100"/>
      <c r="AZH25" s="100"/>
      <c r="AZI25" s="100"/>
      <c r="AZJ25" s="100"/>
      <c r="AZK25" s="100"/>
      <c r="AZL25" s="100"/>
      <c r="AZM25" s="100"/>
      <c r="AZN25" s="100"/>
      <c r="AZO25" s="100"/>
      <c r="AZP25" s="100"/>
      <c r="AZQ25" s="100"/>
      <c r="AZR25" s="100"/>
      <c r="AZS25" s="100"/>
      <c r="AZT25" s="100"/>
      <c r="AZU25" s="100"/>
      <c r="AZV25" s="100"/>
      <c r="AZW25" s="100"/>
      <c r="AZX25" s="100"/>
      <c r="AZY25" s="100"/>
      <c r="AZZ25" s="100"/>
      <c r="BAA25" s="100"/>
      <c r="BAB25" s="100"/>
      <c r="BAC25" s="100"/>
      <c r="BAD25" s="100"/>
      <c r="BAE25" s="100"/>
      <c r="BAF25" s="100"/>
      <c r="BAG25" s="100"/>
      <c r="BAH25" s="100"/>
      <c r="BAI25" s="100"/>
      <c r="BAJ25" s="100"/>
      <c r="BAK25" s="100"/>
      <c r="BAL25" s="100"/>
      <c r="BAM25" s="100"/>
      <c r="BAN25" s="100"/>
      <c r="BAO25" s="100"/>
      <c r="BAP25" s="100"/>
      <c r="BAQ25" s="100"/>
      <c r="BAR25" s="100"/>
      <c r="BAS25" s="100"/>
      <c r="BAT25" s="100"/>
      <c r="BAU25" s="100"/>
      <c r="BAV25" s="100"/>
      <c r="BAW25" s="100"/>
      <c r="BAX25" s="100"/>
      <c r="BAY25" s="100"/>
      <c r="BAZ25" s="100"/>
      <c r="BBA25" s="100"/>
      <c r="BBB25" s="100"/>
      <c r="BBC25" s="100"/>
      <c r="BBD25" s="100"/>
      <c r="BBE25" s="100"/>
      <c r="BBF25" s="100"/>
      <c r="BBG25" s="100"/>
      <c r="BBH25" s="100"/>
      <c r="BBI25" s="100"/>
      <c r="BBJ25" s="100"/>
      <c r="BBK25" s="100"/>
      <c r="BBL25" s="100"/>
      <c r="BBM25" s="100"/>
      <c r="BBN25" s="100"/>
      <c r="BBO25" s="100"/>
      <c r="BBP25" s="100"/>
      <c r="BBQ25" s="100"/>
      <c r="BBR25" s="100"/>
      <c r="BBS25" s="100"/>
      <c r="BBT25" s="100"/>
      <c r="BBU25" s="100"/>
      <c r="BBV25" s="100"/>
      <c r="BBW25" s="100"/>
      <c r="BBX25" s="100"/>
      <c r="BBY25" s="100"/>
      <c r="BBZ25" s="100"/>
      <c r="BCA25" s="100"/>
      <c r="BCB25" s="100"/>
      <c r="BCC25" s="100"/>
      <c r="BCD25" s="100"/>
      <c r="BCE25" s="100"/>
      <c r="BCF25" s="100"/>
      <c r="BCG25" s="100"/>
      <c r="BCH25" s="100"/>
      <c r="BCI25" s="100"/>
      <c r="BCJ25" s="100"/>
      <c r="BCK25" s="100"/>
      <c r="BCL25" s="100"/>
      <c r="BCM25" s="100"/>
      <c r="BCN25" s="100"/>
      <c r="BCO25" s="100"/>
      <c r="BCP25" s="100"/>
      <c r="BCQ25" s="100"/>
      <c r="BCR25" s="100"/>
      <c r="BCS25" s="100"/>
      <c r="BCT25" s="100"/>
      <c r="BCU25" s="100"/>
      <c r="BCV25" s="100"/>
      <c r="BCW25" s="100"/>
      <c r="BCX25" s="100"/>
      <c r="BCY25" s="100"/>
      <c r="BCZ25" s="100"/>
      <c r="BDA25" s="100"/>
      <c r="BDB25" s="100"/>
      <c r="BDC25" s="100"/>
      <c r="BDD25" s="100"/>
      <c r="BDE25" s="100"/>
      <c r="BDF25" s="100"/>
      <c r="BDG25" s="100"/>
      <c r="BDH25" s="100"/>
      <c r="BDI25" s="100"/>
      <c r="BDJ25" s="100"/>
      <c r="BDK25" s="100"/>
      <c r="BDL25" s="100"/>
      <c r="BDM25" s="100"/>
      <c r="BDN25" s="100"/>
      <c r="BDO25" s="100"/>
      <c r="BDP25" s="100"/>
      <c r="BDQ25" s="100"/>
      <c r="BDR25" s="100"/>
      <c r="BDS25" s="100"/>
      <c r="BDT25" s="100"/>
      <c r="BDU25" s="100"/>
      <c r="BDV25" s="100"/>
      <c r="BDW25" s="100"/>
      <c r="BDX25" s="100"/>
      <c r="BDY25" s="100"/>
      <c r="BDZ25" s="100"/>
      <c r="BEA25" s="100"/>
      <c r="BEB25" s="100"/>
      <c r="BEC25" s="100"/>
      <c r="BED25" s="100"/>
      <c r="BEE25" s="100"/>
      <c r="BEF25" s="100"/>
      <c r="BEG25" s="100"/>
      <c r="BEH25" s="100"/>
      <c r="BEI25" s="100"/>
      <c r="BEJ25" s="100"/>
      <c r="BEK25" s="100"/>
      <c r="BEL25" s="100"/>
      <c r="BEM25" s="100"/>
      <c r="BEN25" s="100"/>
      <c r="BEO25" s="100"/>
      <c r="BEP25" s="100"/>
      <c r="BEQ25" s="100"/>
      <c r="BER25" s="100"/>
      <c r="BES25" s="100"/>
      <c r="BET25" s="100"/>
      <c r="BEU25" s="100"/>
      <c r="BEV25" s="100"/>
      <c r="BEW25" s="100"/>
      <c r="BEX25" s="100"/>
      <c r="BEY25" s="100"/>
      <c r="BEZ25" s="100"/>
      <c r="BFA25" s="100"/>
      <c r="BFB25" s="100"/>
      <c r="BFC25" s="100"/>
      <c r="BFD25" s="100"/>
      <c r="BFE25" s="100"/>
      <c r="BFF25" s="100"/>
      <c r="BFG25" s="100"/>
      <c r="BFH25" s="100"/>
      <c r="BFI25" s="100"/>
      <c r="BFJ25" s="100"/>
      <c r="BFK25" s="100"/>
      <c r="BFL25" s="100"/>
      <c r="BFM25" s="100"/>
      <c r="BFN25" s="100"/>
      <c r="BFO25" s="100"/>
      <c r="BFP25" s="100"/>
      <c r="BFQ25" s="100"/>
      <c r="BFR25" s="100"/>
      <c r="BFS25" s="100"/>
      <c r="BFT25" s="100"/>
      <c r="BFU25" s="100"/>
      <c r="BFV25" s="100"/>
      <c r="BFW25" s="100"/>
      <c r="BFX25" s="100"/>
      <c r="BFY25" s="100"/>
      <c r="BFZ25" s="100"/>
      <c r="BGA25" s="100"/>
      <c r="BGB25" s="100"/>
      <c r="BGC25" s="100"/>
      <c r="BGD25" s="100"/>
      <c r="BGE25" s="100"/>
      <c r="BGF25" s="100"/>
      <c r="BGG25" s="100"/>
      <c r="BGH25" s="100"/>
      <c r="BGI25" s="100"/>
      <c r="BGJ25" s="100"/>
      <c r="BGK25" s="100"/>
      <c r="BGL25" s="100"/>
      <c r="BGM25" s="100"/>
      <c r="BGN25" s="100"/>
      <c r="BGO25" s="100"/>
      <c r="BGP25" s="100"/>
      <c r="BGQ25" s="100"/>
      <c r="BGR25" s="100"/>
      <c r="BGS25" s="100"/>
      <c r="BGT25" s="100"/>
      <c r="BGU25" s="100"/>
      <c r="BGV25" s="100"/>
      <c r="BGW25" s="100"/>
      <c r="BGX25" s="100"/>
      <c r="BGY25" s="100"/>
      <c r="BGZ25" s="100"/>
      <c r="BHA25" s="100"/>
      <c r="BHB25" s="100"/>
      <c r="BHC25" s="100"/>
      <c r="BHD25" s="100"/>
      <c r="BHE25" s="100"/>
      <c r="BHF25" s="100"/>
      <c r="BHG25" s="100"/>
      <c r="BHH25" s="100"/>
      <c r="BHI25" s="100"/>
      <c r="BHJ25" s="100"/>
      <c r="BHK25" s="100"/>
      <c r="BHL25" s="100"/>
      <c r="BHM25" s="100"/>
      <c r="BHN25" s="100"/>
      <c r="BHO25" s="100"/>
      <c r="BHP25" s="100"/>
      <c r="BHQ25" s="100"/>
      <c r="BHR25" s="100"/>
      <c r="BHS25" s="100"/>
      <c r="BHT25" s="100"/>
      <c r="BHU25" s="100"/>
      <c r="BHV25" s="100"/>
      <c r="BHW25" s="100"/>
      <c r="BHX25" s="100"/>
      <c r="BHY25" s="100"/>
      <c r="BHZ25" s="100"/>
      <c r="BIA25" s="100"/>
      <c r="BIB25" s="100"/>
      <c r="BIC25" s="100"/>
      <c r="BID25" s="100"/>
      <c r="BIE25" s="100"/>
      <c r="BIF25" s="100"/>
      <c r="BIG25" s="100"/>
      <c r="BIH25" s="100"/>
      <c r="BII25" s="100"/>
      <c r="BIJ25" s="100"/>
      <c r="BIK25" s="100"/>
      <c r="BIL25" s="100"/>
      <c r="BIM25" s="100"/>
      <c r="BIN25" s="100"/>
      <c r="BIO25" s="100"/>
      <c r="BIP25" s="100"/>
      <c r="BIQ25" s="100"/>
      <c r="BIR25" s="100"/>
      <c r="BIS25" s="100"/>
      <c r="BIT25" s="100"/>
      <c r="BIU25" s="100"/>
      <c r="BIV25" s="100"/>
      <c r="BIW25" s="100"/>
      <c r="BIX25" s="100"/>
      <c r="BIY25" s="100"/>
      <c r="BIZ25" s="100"/>
      <c r="BJA25" s="100"/>
      <c r="BJB25" s="100"/>
      <c r="BJC25" s="100"/>
      <c r="BJD25" s="100"/>
      <c r="BJE25" s="100"/>
      <c r="BJF25" s="100"/>
      <c r="BJG25" s="100"/>
      <c r="BJH25" s="100"/>
      <c r="BJI25" s="100"/>
      <c r="BJJ25" s="100"/>
      <c r="BJK25" s="100"/>
      <c r="BJL25" s="100"/>
      <c r="BJM25" s="100"/>
      <c r="BJN25" s="100"/>
      <c r="BJO25" s="100"/>
      <c r="BJP25" s="100"/>
      <c r="BJQ25" s="100"/>
      <c r="BJR25" s="100"/>
      <c r="BJS25" s="100"/>
      <c r="BJT25" s="100"/>
      <c r="BJU25" s="100"/>
      <c r="BJV25" s="100"/>
      <c r="BJW25" s="100"/>
      <c r="BJX25" s="100"/>
      <c r="BJY25" s="100"/>
      <c r="BJZ25" s="100"/>
      <c r="BKA25" s="100"/>
      <c r="BKB25" s="100"/>
      <c r="BKC25" s="100"/>
      <c r="BKD25" s="100"/>
      <c r="BKE25" s="100"/>
      <c r="BKF25" s="100"/>
      <c r="BKG25" s="100"/>
      <c r="BKH25" s="100"/>
      <c r="BKI25" s="100"/>
      <c r="BKJ25" s="100"/>
      <c r="BKK25" s="100"/>
      <c r="BKL25" s="100"/>
      <c r="BKM25" s="100"/>
      <c r="BKN25" s="100"/>
      <c r="BKO25" s="100"/>
      <c r="BKP25" s="100"/>
      <c r="BKQ25" s="100"/>
      <c r="BKR25" s="100"/>
      <c r="BKS25" s="100"/>
      <c r="BKT25" s="100"/>
      <c r="BKU25" s="100"/>
      <c r="BKV25" s="100"/>
      <c r="BKW25" s="100"/>
      <c r="BKX25" s="100"/>
      <c r="BKY25" s="100"/>
      <c r="BKZ25" s="100"/>
      <c r="BLA25" s="100"/>
      <c r="BLB25" s="100"/>
      <c r="BLC25" s="100"/>
      <c r="BLD25" s="100"/>
      <c r="BLE25" s="100"/>
      <c r="BLF25" s="100"/>
      <c r="BLG25" s="100"/>
      <c r="BLH25" s="100"/>
      <c r="BLI25" s="100"/>
      <c r="BLJ25" s="100"/>
      <c r="BLK25" s="100"/>
      <c r="BLL25" s="100"/>
      <c r="BLM25" s="100"/>
      <c r="BLN25" s="100"/>
      <c r="BLO25" s="100"/>
      <c r="BLP25" s="100"/>
      <c r="BLQ25" s="100"/>
      <c r="BLR25" s="100"/>
      <c r="BLS25" s="100"/>
      <c r="BLT25" s="100"/>
      <c r="BLU25" s="100"/>
      <c r="BLV25" s="100"/>
      <c r="BLW25" s="100"/>
      <c r="BLX25" s="100"/>
      <c r="BLY25" s="100"/>
      <c r="BLZ25" s="100"/>
      <c r="BMA25" s="100"/>
      <c r="BMB25" s="100"/>
      <c r="BMC25" s="100"/>
      <c r="BMD25" s="100"/>
      <c r="BME25" s="100"/>
      <c r="BMF25" s="100"/>
      <c r="BMG25" s="100"/>
      <c r="BMH25" s="100"/>
      <c r="BMI25" s="100"/>
      <c r="BMJ25" s="100"/>
      <c r="BMK25" s="100"/>
      <c r="BML25" s="100"/>
      <c r="BMM25" s="100"/>
      <c r="BMN25" s="100"/>
      <c r="BMO25" s="100"/>
      <c r="BMP25" s="100"/>
      <c r="BMQ25" s="100"/>
      <c r="BMR25" s="100"/>
      <c r="BMS25" s="100"/>
      <c r="BMT25" s="100"/>
      <c r="BMU25" s="100"/>
      <c r="BMV25" s="100"/>
      <c r="BMW25" s="100"/>
      <c r="BMX25" s="100"/>
      <c r="BMY25" s="100"/>
      <c r="BMZ25" s="100"/>
      <c r="BNA25" s="100"/>
      <c r="BNB25" s="100"/>
      <c r="BNC25" s="100"/>
      <c r="BND25" s="100"/>
      <c r="BNE25" s="100"/>
      <c r="BNF25" s="100"/>
      <c r="BNG25" s="100"/>
      <c r="BNH25" s="100"/>
      <c r="BNI25" s="100"/>
      <c r="BNJ25" s="100"/>
      <c r="BNK25" s="100"/>
      <c r="BNL25" s="100"/>
      <c r="BNM25" s="100"/>
      <c r="BNN25" s="100"/>
      <c r="BNO25" s="100"/>
      <c r="BNP25" s="100"/>
      <c r="BNQ25" s="100"/>
      <c r="BNR25" s="100"/>
      <c r="BNS25" s="100"/>
      <c r="BNT25" s="100"/>
      <c r="BNU25" s="100"/>
      <c r="BNV25" s="100"/>
      <c r="BNW25" s="100"/>
      <c r="BNX25" s="100"/>
      <c r="BNY25" s="100"/>
      <c r="BNZ25" s="100"/>
      <c r="BOA25" s="100"/>
      <c r="BOB25" s="100"/>
      <c r="BOC25" s="100"/>
      <c r="BOD25" s="100"/>
      <c r="BOE25" s="100"/>
      <c r="BOF25" s="100"/>
      <c r="BOG25" s="100"/>
      <c r="BOH25" s="100"/>
      <c r="BOI25" s="100"/>
      <c r="BOJ25" s="100"/>
      <c r="BOK25" s="100"/>
      <c r="BOL25" s="100"/>
      <c r="BOM25" s="100"/>
      <c r="BON25" s="100"/>
      <c r="BOO25" s="100"/>
      <c r="BOP25" s="100"/>
      <c r="BOQ25" s="100"/>
      <c r="BOR25" s="100"/>
      <c r="BOS25" s="100"/>
      <c r="BOT25" s="100"/>
      <c r="BOU25" s="100"/>
      <c r="BOV25" s="100"/>
      <c r="BOW25" s="100"/>
      <c r="BOX25" s="100"/>
      <c r="BOY25" s="100"/>
      <c r="BOZ25" s="100"/>
      <c r="BPA25" s="100"/>
      <c r="BPB25" s="100"/>
      <c r="BPC25" s="100"/>
      <c r="BPD25" s="100"/>
      <c r="BPE25" s="100"/>
      <c r="BPF25" s="100"/>
      <c r="BPG25" s="100"/>
      <c r="BPH25" s="100"/>
      <c r="BPI25" s="100"/>
      <c r="BPJ25" s="100"/>
      <c r="BPK25" s="100"/>
      <c r="BPL25" s="100"/>
      <c r="BPM25" s="100"/>
      <c r="BPN25" s="100"/>
      <c r="BPO25" s="100"/>
      <c r="BPP25" s="100"/>
      <c r="BPQ25" s="100"/>
      <c r="BPR25" s="100"/>
      <c r="BPS25" s="100"/>
      <c r="BPT25" s="100"/>
      <c r="BPU25" s="100"/>
      <c r="BPV25" s="100"/>
      <c r="BPW25" s="100"/>
      <c r="BPX25" s="100"/>
      <c r="BPY25" s="100"/>
      <c r="BPZ25" s="100"/>
      <c r="BQA25" s="100"/>
      <c r="BQB25" s="100"/>
      <c r="BQC25" s="100"/>
      <c r="BQD25" s="100"/>
      <c r="BQE25" s="100"/>
      <c r="BQF25" s="100"/>
      <c r="BQG25" s="100"/>
      <c r="BQH25" s="100"/>
      <c r="BQI25" s="100"/>
      <c r="BQJ25" s="100"/>
      <c r="BQK25" s="100"/>
      <c r="BQL25" s="100"/>
      <c r="BQM25" s="100"/>
      <c r="BQN25" s="100"/>
      <c r="BQO25" s="100"/>
      <c r="BQP25" s="100"/>
      <c r="BQQ25" s="100"/>
      <c r="BQR25" s="100"/>
      <c r="BQS25" s="100"/>
      <c r="BQT25" s="100"/>
      <c r="BQU25" s="100"/>
      <c r="BQV25" s="100"/>
      <c r="BQW25" s="100"/>
      <c r="BQX25" s="100"/>
      <c r="BQY25" s="100"/>
      <c r="BQZ25" s="100"/>
      <c r="BRA25" s="100"/>
      <c r="BRB25" s="100"/>
      <c r="BRC25" s="100"/>
      <c r="BRD25" s="100"/>
      <c r="BRE25" s="100"/>
      <c r="BRF25" s="100"/>
      <c r="BRG25" s="100"/>
      <c r="BRH25" s="100"/>
      <c r="BRI25" s="100"/>
      <c r="BRJ25" s="100"/>
      <c r="BRK25" s="100"/>
      <c r="BRL25" s="100"/>
      <c r="BRM25" s="100"/>
      <c r="BRN25" s="100"/>
      <c r="BRO25" s="100"/>
      <c r="BRP25" s="100"/>
      <c r="BRQ25" s="100"/>
      <c r="BRR25" s="100"/>
      <c r="BRS25" s="100"/>
      <c r="BRT25" s="100"/>
      <c r="BRU25" s="100"/>
      <c r="BRV25" s="100"/>
      <c r="BRW25" s="100"/>
      <c r="BRX25" s="100"/>
      <c r="BRY25" s="100"/>
      <c r="BRZ25" s="100"/>
      <c r="BSA25" s="100"/>
      <c r="BSB25" s="100"/>
      <c r="BSC25" s="100"/>
      <c r="BSD25" s="100"/>
      <c r="BSE25" s="100"/>
      <c r="BSF25" s="100"/>
      <c r="BSG25" s="100"/>
      <c r="BSH25" s="100"/>
      <c r="BSI25" s="100"/>
      <c r="BSJ25" s="100"/>
      <c r="BSK25" s="100"/>
      <c r="BSL25" s="100"/>
      <c r="BSM25" s="100"/>
      <c r="BSN25" s="100"/>
      <c r="BSO25" s="100"/>
      <c r="BSP25" s="100"/>
      <c r="BSQ25" s="100"/>
      <c r="BSR25" s="100"/>
      <c r="BSS25" s="100"/>
      <c r="BST25" s="100"/>
      <c r="BSU25" s="100"/>
      <c r="BSV25" s="100"/>
      <c r="BSW25" s="100"/>
      <c r="BSX25" s="100"/>
      <c r="BSY25" s="100"/>
      <c r="BSZ25" s="100"/>
      <c r="BTA25" s="100"/>
      <c r="BTB25" s="100"/>
      <c r="BTC25" s="100"/>
      <c r="BTD25" s="100"/>
      <c r="BTE25" s="100"/>
      <c r="BTF25" s="100"/>
      <c r="BTG25" s="100"/>
      <c r="BTH25" s="100"/>
      <c r="BTI25" s="100"/>
      <c r="BTJ25" s="100"/>
      <c r="BTK25" s="100"/>
      <c r="BTL25" s="100"/>
      <c r="BTM25" s="100"/>
      <c r="BTN25" s="100"/>
      <c r="BTO25" s="100"/>
      <c r="BTP25" s="100"/>
      <c r="BTQ25" s="100"/>
      <c r="BTR25" s="100"/>
      <c r="BTS25" s="100"/>
      <c r="BTT25" s="100"/>
      <c r="BTU25" s="100"/>
      <c r="BTV25" s="100"/>
      <c r="BTW25" s="100"/>
      <c r="BTX25" s="100"/>
      <c r="BTY25" s="100"/>
      <c r="BTZ25" s="100"/>
      <c r="BUA25" s="100"/>
      <c r="BUB25" s="100"/>
      <c r="BUC25" s="100"/>
      <c r="BUD25" s="100"/>
      <c r="BUE25" s="100"/>
      <c r="BUF25" s="100"/>
      <c r="BUG25" s="100"/>
      <c r="BUH25" s="100"/>
      <c r="BUI25" s="100"/>
      <c r="BUJ25" s="100"/>
      <c r="BUK25" s="100"/>
      <c r="BUL25" s="100"/>
      <c r="BUM25" s="100"/>
      <c r="BUN25" s="100"/>
      <c r="BUO25" s="100"/>
      <c r="BUP25" s="100"/>
      <c r="BUQ25" s="100"/>
      <c r="BUR25" s="100"/>
      <c r="BUS25" s="100"/>
      <c r="BUT25" s="100"/>
      <c r="BUU25" s="100"/>
      <c r="BUV25" s="100"/>
      <c r="BUW25" s="100"/>
      <c r="BUX25" s="100"/>
      <c r="BUY25" s="100"/>
      <c r="BUZ25" s="100"/>
      <c r="BVA25" s="100"/>
      <c r="BVB25" s="100"/>
      <c r="BVC25" s="100"/>
      <c r="BVD25" s="100"/>
      <c r="BVE25" s="100"/>
      <c r="BVF25" s="100"/>
      <c r="BVG25" s="100"/>
      <c r="BVH25" s="100"/>
      <c r="BVI25" s="100"/>
      <c r="BVJ25" s="100"/>
      <c r="BVK25" s="100"/>
      <c r="BVL25" s="100"/>
      <c r="BVM25" s="100"/>
      <c r="BVN25" s="100"/>
      <c r="BVO25" s="100"/>
      <c r="BVP25" s="100"/>
      <c r="BVQ25" s="100"/>
      <c r="BVR25" s="100"/>
      <c r="BVS25" s="100"/>
      <c r="BVT25" s="100"/>
      <c r="BVU25" s="100"/>
      <c r="BVV25" s="100"/>
      <c r="BVW25" s="100"/>
      <c r="BVX25" s="100"/>
      <c r="BVY25" s="100"/>
      <c r="BVZ25" s="100"/>
      <c r="BWA25" s="100"/>
      <c r="BWB25" s="100"/>
      <c r="BWC25" s="100"/>
      <c r="BWD25" s="100"/>
      <c r="BWE25" s="100"/>
      <c r="BWF25" s="100"/>
      <c r="BWG25" s="100"/>
      <c r="BWH25" s="100"/>
      <c r="BWI25" s="100"/>
      <c r="BWJ25" s="100"/>
      <c r="BWK25" s="100"/>
      <c r="BWL25" s="100"/>
      <c r="BWM25" s="100"/>
      <c r="BWN25" s="100"/>
      <c r="BWO25" s="100"/>
      <c r="BWP25" s="100"/>
      <c r="BWQ25" s="100"/>
      <c r="BWR25" s="100"/>
      <c r="BWS25" s="100"/>
      <c r="BWT25" s="100"/>
      <c r="BWU25" s="100"/>
      <c r="BWV25" s="100"/>
      <c r="BWW25" s="100"/>
      <c r="BWX25" s="100"/>
      <c r="BWY25" s="100"/>
      <c r="BWZ25" s="100"/>
      <c r="BXA25" s="100"/>
      <c r="BXB25" s="100"/>
      <c r="BXC25" s="100"/>
      <c r="BXD25" s="100"/>
      <c r="BXE25" s="100"/>
      <c r="BXF25" s="100"/>
      <c r="BXG25" s="100"/>
      <c r="BXH25" s="100"/>
      <c r="BXI25" s="100"/>
      <c r="BXJ25" s="100"/>
      <c r="BXK25" s="100"/>
      <c r="BXL25" s="100"/>
      <c r="BXM25" s="100"/>
      <c r="BXN25" s="100"/>
      <c r="BXO25" s="100"/>
      <c r="BXP25" s="100"/>
      <c r="BXQ25" s="100"/>
      <c r="BXR25" s="100"/>
      <c r="BXS25" s="100"/>
      <c r="BXT25" s="100"/>
      <c r="BXU25" s="100"/>
      <c r="BXV25" s="100"/>
      <c r="BXW25" s="100"/>
      <c r="BXX25" s="100"/>
      <c r="BXY25" s="100"/>
      <c r="BXZ25" s="100"/>
      <c r="BYA25" s="100"/>
      <c r="BYB25" s="100"/>
      <c r="BYC25" s="100"/>
      <c r="BYD25" s="100"/>
      <c r="BYE25" s="100"/>
      <c r="BYF25" s="100"/>
      <c r="BYG25" s="100"/>
      <c r="BYH25" s="100"/>
      <c r="BYI25" s="100"/>
      <c r="BYJ25" s="100"/>
      <c r="BYK25" s="100"/>
      <c r="BYL25" s="100"/>
      <c r="BYM25" s="100"/>
      <c r="BYN25" s="100"/>
      <c r="BYO25" s="100"/>
      <c r="BYP25" s="100"/>
      <c r="BYQ25" s="100"/>
      <c r="BYR25" s="100"/>
      <c r="BYS25" s="100"/>
      <c r="BYT25" s="100"/>
      <c r="BYU25" s="100"/>
      <c r="BYV25" s="100"/>
      <c r="BYW25" s="100"/>
      <c r="BYX25" s="100"/>
      <c r="BYY25" s="100"/>
      <c r="BYZ25" s="100"/>
      <c r="BZA25" s="100"/>
      <c r="BZB25" s="100"/>
      <c r="BZC25" s="100"/>
      <c r="BZD25" s="100"/>
      <c r="BZE25" s="100"/>
      <c r="BZF25" s="100"/>
      <c r="BZG25" s="100"/>
      <c r="BZH25" s="100"/>
      <c r="BZI25" s="100"/>
      <c r="BZJ25" s="100"/>
      <c r="BZK25" s="100"/>
      <c r="BZL25" s="100"/>
      <c r="BZM25" s="100"/>
      <c r="BZN25" s="100"/>
      <c r="BZO25" s="100"/>
      <c r="BZP25" s="100"/>
      <c r="BZQ25" s="100"/>
      <c r="BZR25" s="100"/>
      <c r="BZS25" s="100"/>
      <c r="BZT25" s="100"/>
      <c r="BZU25" s="100"/>
      <c r="BZV25" s="100"/>
      <c r="BZW25" s="100"/>
      <c r="BZX25" s="100"/>
      <c r="BZY25" s="100"/>
      <c r="BZZ25" s="100"/>
      <c r="CAA25" s="100"/>
      <c r="CAB25" s="100"/>
      <c r="CAC25" s="100"/>
      <c r="CAD25" s="100"/>
      <c r="CAE25" s="100"/>
      <c r="CAF25" s="100"/>
      <c r="CAG25" s="100"/>
      <c r="CAH25" s="100"/>
      <c r="CAI25" s="100"/>
      <c r="CAJ25" s="100"/>
      <c r="CAK25" s="100"/>
      <c r="CAL25" s="100"/>
      <c r="CAM25" s="100"/>
      <c r="CAN25" s="100"/>
      <c r="CAO25" s="100"/>
      <c r="CAP25" s="100"/>
      <c r="CAQ25" s="100"/>
      <c r="CAR25" s="100"/>
      <c r="CAS25" s="100"/>
      <c r="CAT25" s="100"/>
      <c r="CAU25" s="100"/>
      <c r="CAV25" s="100"/>
      <c r="CAW25" s="100"/>
      <c r="CAX25" s="100"/>
      <c r="CAY25" s="100"/>
      <c r="CAZ25" s="100"/>
      <c r="CBA25" s="100"/>
      <c r="CBB25" s="100"/>
      <c r="CBC25" s="100"/>
      <c r="CBD25" s="100"/>
      <c r="CBE25" s="100"/>
      <c r="CBF25" s="100"/>
      <c r="CBG25" s="100"/>
      <c r="CBH25" s="100"/>
      <c r="CBI25" s="100"/>
      <c r="CBJ25" s="100"/>
      <c r="CBK25" s="100"/>
      <c r="CBL25" s="100"/>
      <c r="CBM25" s="100"/>
      <c r="CBN25" s="100"/>
      <c r="CBO25" s="100"/>
      <c r="CBP25" s="100"/>
      <c r="CBQ25" s="100"/>
      <c r="CBR25" s="100"/>
      <c r="CBS25" s="100"/>
      <c r="CBT25" s="100"/>
      <c r="CBU25" s="100"/>
      <c r="CBV25" s="100"/>
      <c r="CBW25" s="100"/>
      <c r="CBX25" s="100"/>
      <c r="CBY25" s="100"/>
      <c r="CBZ25" s="100"/>
      <c r="CCA25" s="100"/>
      <c r="CCB25" s="100"/>
      <c r="CCC25" s="100"/>
      <c r="CCD25" s="100"/>
      <c r="CCE25" s="100"/>
      <c r="CCF25" s="100"/>
      <c r="CCG25" s="100"/>
      <c r="CCH25" s="100"/>
      <c r="CCI25" s="100"/>
      <c r="CCJ25" s="100"/>
      <c r="CCK25" s="100"/>
      <c r="CCL25" s="100"/>
      <c r="CCM25" s="100"/>
      <c r="CCN25" s="100"/>
      <c r="CCO25" s="100"/>
      <c r="CCP25" s="100"/>
      <c r="CCQ25" s="100"/>
      <c r="CCR25" s="100"/>
      <c r="CCS25" s="100"/>
      <c r="CCT25" s="100"/>
      <c r="CCU25" s="100"/>
      <c r="CCV25" s="100"/>
      <c r="CCW25" s="100"/>
      <c r="CCX25" s="100"/>
      <c r="CCY25" s="100"/>
      <c r="CCZ25" s="100"/>
      <c r="CDA25" s="100"/>
      <c r="CDB25" s="100"/>
      <c r="CDC25" s="100"/>
      <c r="CDD25" s="100"/>
      <c r="CDE25" s="100"/>
      <c r="CDF25" s="100"/>
      <c r="CDG25" s="100"/>
      <c r="CDH25" s="100"/>
      <c r="CDI25" s="100"/>
      <c r="CDJ25" s="100"/>
      <c r="CDK25" s="100"/>
      <c r="CDL25" s="100"/>
      <c r="CDM25" s="100"/>
      <c r="CDN25" s="100"/>
      <c r="CDO25" s="100"/>
      <c r="CDP25" s="100"/>
      <c r="CDQ25" s="100"/>
      <c r="CDR25" s="100"/>
      <c r="CDS25" s="100"/>
      <c r="CDT25" s="100"/>
      <c r="CDU25" s="100"/>
      <c r="CDV25" s="100"/>
      <c r="CDW25" s="100"/>
      <c r="CDX25" s="100"/>
      <c r="CDY25" s="100"/>
      <c r="CDZ25" s="100"/>
      <c r="CEA25" s="100"/>
      <c r="CEB25" s="100"/>
      <c r="CEC25" s="100"/>
      <c r="CED25" s="100"/>
      <c r="CEE25" s="100"/>
      <c r="CEF25" s="100"/>
      <c r="CEG25" s="100"/>
      <c r="CEH25" s="100"/>
      <c r="CEI25" s="100"/>
      <c r="CEJ25" s="100"/>
      <c r="CEK25" s="100"/>
      <c r="CEL25" s="100"/>
      <c r="CEM25" s="100"/>
      <c r="CEN25" s="100"/>
      <c r="CEO25" s="100"/>
      <c r="CEP25" s="100"/>
      <c r="CEQ25" s="100"/>
      <c r="CER25" s="100"/>
      <c r="CES25" s="100"/>
      <c r="CET25" s="100"/>
      <c r="CEU25" s="100"/>
      <c r="CEV25" s="100"/>
      <c r="CEW25" s="100"/>
      <c r="CEX25" s="100"/>
      <c r="CEY25" s="100"/>
      <c r="CEZ25" s="100"/>
      <c r="CFA25" s="100"/>
      <c r="CFB25" s="100"/>
      <c r="CFC25" s="100"/>
      <c r="CFD25" s="100"/>
      <c r="CFE25" s="100"/>
      <c r="CFF25" s="100"/>
      <c r="CFG25" s="100"/>
      <c r="CFH25" s="100"/>
      <c r="CFI25" s="100"/>
      <c r="CFJ25" s="100"/>
      <c r="CFK25" s="100"/>
      <c r="CFL25" s="100"/>
      <c r="CFM25" s="100"/>
      <c r="CFN25" s="100"/>
      <c r="CFO25" s="100"/>
      <c r="CFP25" s="100"/>
      <c r="CFQ25" s="100"/>
      <c r="CFR25" s="100"/>
      <c r="CFS25" s="100"/>
      <c r="CFT25" s="100"/>
      <c r="CFU25" s="100"/>
      <c r="CFV25" s="100"/>
      <c r="CFW25" s="100"/>
      <c r="CFX25" s="100"/>
      <c r="CFY25" s="100"/>
      <c r="CFZ25" s="100"/>
      <c r="CGA25" s="100"/>
      <c r="CGB25" s="100"/>
      <c r="CGC25" s="100"/>
      <c r="CGD25" s="100"/>
      <c r="CGE25" s="100"/>
      <c r="CGF25" s="100"/>
      <c r="CGG25" s="100"/>
      <c r="CGH25" s="100"/>
      <c r="CGI25" s="100"/>
      <c r="CGJ25" s="100"/>
      <c r="CGK25" s="100"/>
      <c r="CGL25" s="100"/>
      <c r="CGM25" s="100"/>
      <c r="CGN25" s="100"/>
      <c r="CGO25" s="100"/>
      <c r="CGP25" s="100"/>
      <c r="CGQ25" s="100"/>
      <c r="CGR25" s="100"/>
      <c r="CGS25" s="100"/>
      <c r="CGT25" s="100"/>
      <c r="CGU25" s="100"/>
      <c r="CGV25" s="100"/>
      <c r="CGW25" s="100"/>
      <c r="CGX25" s="100"/>
      <c r="CGY25" s="100"/>
      <c r="CGZ25" s="100"/>
      <c r="CHA25" s="100"/>
      <c r="CHB25" s="100"/>
      <c r="CHC25" s="100"/>
      <c r="CHD25" s="100"/>
      <c r="CHE25" s="100"/>
      <c r="CHF25" s="100"/>
      <c r="CHG25" s="100"/>
      <c r="CHH25" s="100"/>
      <c r="CHI25" s="100"/>
      <c r="CHJ25" s="100"/>
      <c r="CHK25" s="100"/>
      <c r="CHL25" s="100"/>
      <c r="CHM25" s="100"/>
      <c r="CHN25" s="100"/>
      <c r="CHO25" s="100"/>
      <c r="CHP25" s="100"/>
      <c r="CHQ25" s="100"/>
      <c r="CHR25" s="100"/>
      <c r="CHS25" s="100"/>
      <c r="CHT25" s="100"/>
      <c r="CHU25" s="100"/>
      <c r="CHV25" s="100"/>
      <c r="CHW25" s="100"/>
      <c r="CHX25" s="100"/>
      <c r="CHY25" s="100"/>
      <c r="CHZ25" s="100"/>
      <c r="CIA25" s="100"/>
      <c r="CIB25" s="100"/>
      <c r="CIC25" s="100"/>
      <c r="CID25" s="100"/>
      <c r="CIE25" s="100"/>
      <c r="CIF25" s="100"/>
      <c r="CIG25" s="100"/>
      <c r="CIH25" s="100"/>
      <c r="CII25" s="100"/>
      <c r="CIJ25" s="100"/>
      <c r="CIK25" s="100"/>
      <c r="CIL25" s="100"/>
      <c r="CIM25" s="100"/>
      <c r="CIN25" s="100"/>
      <c r="CIO25" s="100"/>
      <c r="CIP25" s="100"/>
      <c r="CIQ25" s="100"/>
      <c r="CIR25" s="100"/>
      <c r="CIS25" s="100"/>
      <c r="CIT25" s="100"/>
      <c r="CIU25" s="100"/>
      <c r="CIV25" s="100"/>
      <c r="CIW25" s="100"/>
      <c r="CIX25" s="100"/>
      <c r="CIY25" s="100"/>
      <c r="CIZ25" s="100"/>
      <c r="CJA25" s="100"/>
      <c r="CJB25" s="100"/>
      <c r="CJC25" s="100"/>
      <c r="CJD25" s="100"/>
      <c r="CJE25" s="100"/>
      <c r="CJF25" s="100"/>
      <c r="CJG25" s="100"/>
      <c r="CJH25" s="100"/>
      <c r="CJI25" s="100"/>
      <c r="CJJ25" s="100"/>
      <c r="CJK25" s="100"/>
      <c r="CJL25" s="100"/>
      <c r="CJM25" s="100"/>
      <c r="CJN25" s="100"/>
      <c r="CJO25" s="100"/>
      <c r="CJP25" s="100"/>
      <c r="CJQ25" s="100"/>
      <c r="CJR25" s="100"/>
      <c r="CJS25" s="100"/>
      <c r="CJT25" s="100"/>
      <c r="CJU25" s="100"/>
      <c r="CJV25" s="100"/>
      <c r="CJW25" s="100"/>
      <c r="CJX25" s="100"/>
      <c r="CJY25" s="100"/>
      <c r="CJZ25" s="100"/>
      <c r="CKA25" s="100"/>
      <c r="CKB25" s="100"/>
      <c r="CKC25" s="100"/>
      <c r="CKD25" s="100"/>
      <c r="CKE25" s="100"/>
      <c r="CKF25" s="100"/>
      <c r="CKG25" s="100"/>
      <c r="CKH25" s="100"/>
      <c r="CKI25" s="100"/>
      <c r="CKJ25" s="100"/>
      <c r="CKK25" s="100"/>
      <c r="CKL25" s="100"/>
      <c r="CKM25" s="100"/>
      <c r="CKN25" s="100"/>
      <c r="CKO25" s="100"/>
      <c r="CKP25" s="100"/>
      <c r="CKQ25" s="100"/>
      <c r="CKR25" s="100"/>
      <c r="CKS25" s="100"/>
      <c r="CKT25" s="100"/>
      <c r="CKU25" s="100"/>
      <c r="CKV25" s="100"/>
      <c r="CKW25" s="100"/>
      <c r="CKX25" s="100"/>
      <c r="CKY25" s="100"/>
      <c r="CKZ25" s="100"/>
      <c r="CLA25" s="100"/>
      <c r="CLB25" s="100"/>
      <c r="CLC25" s="100"/>
      <c r="CLD25" s="100"/>
      <c r="CLE25" s="100"/>
      <c r="CLF25" s="100"/>
      <c r="CLG25" s="100"/>
      <c r="CLH25" s="100"/>
      <c r="CLI25" s="100"/>
      <c r="CLJ25" s="100"/>
      <c r="CLK25" s="100"/>
      <c r="CLL25" s="100"/>
      <c r="CLM25" s="100"/>
      <c r="CLN25" s="100"/>
      <c r="CLO25" s="100"/>
      <c r="CLP25" s="100"/>
      <c r="CLQ25" s="100"/>
      <c r="CLR25" s="100"/>
      <c r="CLS25" s="100"/>
      <c r="CLT25" s="100"/>
      <c r="CLU25" s="100"/>
      <c r="CLV25" s="100"/>
      <c r="CLW25" s="100"/>
      <c r="CLX25" s="100"/>
      <c r="CLY25" s="100"/>
      <c r="CLZ25" s="100"/>
      <c r="CMA25" s="100"/>
      <c r="CMB25" s="100"/>
      <c r="CMC25" s="100"/>
      <c r="CMD25" s="100"/>
      <c r="CME25" s="100"/>
      <c r="CMF25" s="100"/>
      <c r="CMG25" s="100"/>
      <c r="CMH25" s="100"/>
      <c r="CMI25" s="100"/>
      <c r="CMJ25" s="100"/>
      <c r="CMK25" s="100"/>
      <c r="CML25" s="100"/>
      <c r="CMM25" s="100"/>
      <c r="CMN25" s="100"/>
      <c r="CMO25" s="100"/>
      <c r="CMP25" s="100"/>
      <c r="CMQ25" s="100"/>
      <c r="CMR25" s="100"/>
      <c r="CMS25" s="100"/>
      <c r="CMT25" s="100"/>
      <c r="CMU25" s="100"/>
      <c r="CMV25" s="100"/>
      <c r="CMW25" s="100"/>
      <c r="CMX25" s="100"/>
      <c r="CMY25" s="100"/>
      <c r="CMZ25" s="100"/>
      <c r="CNA25" s="100"/>
      <c r="CNB25" s="100"/>
      <c r="CNC25" s="100"/>
      <c r="CND25" s="100"/>
      <c r="CNE25" s="100"/>
      <c r="CNF25" s="100"/>
      <c r="CNG25" s="100"/>
      <c r="CNH25" s="100"/>
      <c r="CNI25" s="100"/>
      <c r="CNJ25" s="100"/>
      <c r="CNK25" s="100"/>
      <c r="CNL25" s="100"/>
      <c r="CNM25" s="100"/>
      <c r="CNN25" s="100"/>
      <c r="CNO25" s="100"/>
      <c r="CNP25" s="100"/>
      <c r="CNQ25" s="100"/>
      <c r="CNR25" s="100"/>
      <c r="CNS25" s="100"/>
      <c r="CNT25" s="100"/>
      <c r="CNU25" s="100"/>
      <c r="CNV25" s="100"/>
      <c r="CNW25" s="100"/>
      <c r="CNX25" s="100"/>
      <c r="CNY25" s="100"/>
      <c r="CNZ25" s="100"/>
      <c r="COA25" s="100"/>
      <c r="COB25" s="100"/>
      <c r="COC25" s="100"/>
      <c r="COD25" s="100"/>
      <c r="COE25" s="100"/>
      <c r="COF25" s="100"/>
      <c r="COG25" s="100"/>
      <c r="COH25" s="100"/>
      <c r="COI25" s="100"/>
      <c r="COJ25" s="100"/>
      <c r="COK25" s="100"/>
      <c r="COL25" s="100"/>
      <c r="COM25" s="100"/>
      <c r="CON25" s="100"/>
      <c r="COO25" s="100"/>
      <c r="COP25" s="100"/>
      <c r="COQ25" s="100"/>
      <c r="COR25" s="100"/>
      <c r="COS25" s="100"/>
      <c r="COT25" s="100"/>
      <c r="COU25" s="100"/>
      <c r="COV25" s="100"/>
      <c r="COW25" s="100"/>
      <c r="COX25" s="100"/>
      <c r="COY25" s="100"/>
      <c r="COZ25" s="100"/>
      <c r="CPA25" s="100"/>
      <c r="CPB25" s="100"/>
      <c r="CPC25" s="100"/>
      <c r="CPD25" s="100"/>
      <c r="CPE25" s="100"/>
      <c r="CPF25" s="100"/>
      <c r="CPG25" s="100"/>
      <c r="CPH25" s="100"/>
      <c r="CPI25" s="100"/>
      <c r="CPJ25" s="100"/>
      <c r="CPK25" s="100"/>
      <c r="CPL25" s="100"/>
      <c r="CPM25" s="100"/>
      <c r="CPN25" s="100"/>
      <c r="CPO25" s="100"/>
      <c r="CPP25" s="100"/>
      <c r="CPQ25" s="100"/>
      <c r="CPR25" s="100"/>
      <c r="CPS25" s="100"/>
      <c r="CPT25" s="100"/>
      <c r="CPU25" s="100"/>
      <c r="CPV25" s="100"/>
      <c r="CPW25" s="100"/>
      <c r="CPX25" s="100"/>
      <c r="CPY25" s="100"/>
      <c r="CPZ25" s="100"/>
      <c r="CQA25" s="100"/>
      <c r="CQB25" s="100"/>
      <c r="CQC25" s="100"/>
      <c r="CQD25" s="100"/>
      <c r="CQE25" s="100"/>
      <c r="CQF25" s="100"/>
      <c r="CQG25" s="100"/>
      <c r="CQH25" s="100"/>
      <c r="CQI25" s="100"/>
      <c r="CQJ25" s="100"/>
      <c r="CQK25" s="100"/>
      <c r="CQL25" s="100"/>
      <c r="CQM25" s="100"/>
      <c r="CQN25" s="100"/>
      <c r="CQO25" s="100"/>
      <c r="CQP25" s="100"/>
      <c r="CQQ25" s="100"/>
      <c r="CQR25" s="100"/>
      <c r="CQS25" s="100"/>
      <c r="CQT25" s="100"/>
      <c r="CQU25" s="100"/>
      <c r="CQV25" s="100"/>
      <c r="CQW25" s="100"/>
      <c r="CQX25" s="100"/>
      <c r="CQY25" s="100"/>
      <c r="CQZ25" s="100"/>
      <c r="CRA25" s="100"/>
      <c r="CRB25" s="100"/>
      <c r="CRC25" s="100"/>
      <c r="CRD25" s="100"/>
      <c r="CRE25" s="100"/>
      <c r="CRF25" s="100"/>
      <c r="CRG25" s="100"/>
      <c r="CRH25" s="100"/>
      <c r="CRI25" s="100"/>
      <c r="CRJ25" s="100"/>
      <c r="CRK25" s="100"/>
      <c r="CRL25" s="100"/>
      <c r="CRM25" s="100"/>
      <c r="CRN25" s="100"/>
      <c r="CRO25" s="100"/>
      <c r="CRP25" s="100"/>
      <c r="CRQ25" s="100"/>
      <c r="CRR25" s="100"/>
      <c r="CRS25" s="100"/>
      <c r="CRT25" s="100"/>
      <c r="CRU25" s="100"/>
      <c r="CRV25" s="100"/>
      <c r="CRW25" s="100"/>
      <c r="CRX25" s="100"/>
      <c r="CRY25" s="100"/>
      <c r="CRZ25" s="100"/>
      <c r="CSA25" s="100"/>
      <c r="CSB25" s="100"/>
      <c r="CSC25" s="100"/>
      <c r="CSD25" s="100"/>
      <c r="CSE25" s="100"/>
      <c r="CSF25" s="100"/>
      <c r="CSG25" s="100"/>
      <c r="CSH25" s="100"/>
      <c r="CSI25" s="100"/>
      <c r="CSJ25" s="100"/>
      <c r="CSK25" s="100"/>
      <c r="CSL25" s="100"/>
      <c r="CSM25" s="100"/>
      <c r="CSN25" s="100"/>
      <c r="CSO25" s="100"/>
      <c r="CSP25" s="100"/>
      <c r="CSQ25" s="100"/>
      <c r="CSR25" s="100"/>
      <c r="CSS25" s="100"/>
      <c r="CST25" s="100"/>
      <c r="CSU25" s="100"/>
      <c r="CSV25" s="100"/>
      <c r="CSW25" s="100"/>
      <c r="CSX25" s="100"/>
      <c r="CSY25" s="100"/>
      <c r="CSZ25" s="100"/>
      <c r="CTA25" s="100"/>
      <c r="CTB25" s="100"/>
      <c r="CTC25" s="100"/>
      <c r="CTD25" s="100"/>
      <c r="CTE25" s="100"/>
      <c r="CTF25" s="100"/>
      <c r="CTG25" s="100"/>
      <c r="CTH25" s="100"/>
      <c r="CTI25" s="100"/>
      <c r="CTJ25" s="100"/>
      <c r="CTK25" s="100"/>
      <c r="CTL25" s="100"/>
      <c r="CTM25" s="100"/>
      <c r="CTN25" s="100"/>
      <c r="CTO25" s="100"/>
      <c r="CTP25" s="100"/>
      <c r="CTQ25" s="100"/>
      <c r="CTR25" s="100"/>
      <c r="CTS25" s="100"/>
      <c r="CTT25" s="100"/>
      <c r="CTU25" s="100"/>
      <c r="CTV25" s="100"/>
      <c r="CTW25" s="100"/>
      <c r="CTX25" s="100"/>
      <c r="CTY25" s="100"/>
      <c r="CTZ25" s="100"/>
      <c r="CUA25" s="100"/>
      <c r="CUB25" s="100"/>
      <c r="CUC25" s="100"/>
      <c r="CUD25" s="100"/>
      <c r="CUE25" s="100"/>
      <c r="CUF25" s="100"/>
      <c r="CUG25" s="100"/>
      <c r="CUH25" s="100"/>
      <c r="CUI25" s="100"/>
      <c r="CUJ25" s="100"/>
      <c r="CUK25" s="100"/>
      <c r="CUL25" s="100"/>
      <c r="CUM25" s="100"/>
      <c r="CUN25" s="100"/>
      <c r="CUO25" s="100"/>
      <c r="CUP25" s="100"/>
      <c r="CUQ25" s="100"/>
      <c r="CUR25" s="100"/>
      <c r="CUS25" s="100"/>
      <c r="CUT25" s="100"/>
      <c r="CUU25" s="100"/>
      <c r="CUV25" s="100"/>
      <c r="CUW25" s="100"/>
      <c r="CUX25" s="100"/>
      <c r="CUY25" s="100"/>
      <c r="CUZ25" s="100"/>
      <c r="CVA25" s="100"/>
      <c r="CVB25" s="100"/>
      <c r="CVC25" s="100"/>
      <c r="CVD25" s="100"/>
      <c r="CVE25" s="100"/>
      <c r="CVF25" s="100"/>
      <c r="CVG25" s="100"/>
      <c r="CVH25" s="100"/>
      <c r="CVI25" s="100"/>
      <c r="CVJ25" s="100"/>
      <c r="CVK25" s="100"/>
      <c r="CVL25" s="100"/>
      <c r="CVM25" s="100"/>
      <c r="CVN25" s="100"/>
      <c r="CVO25" s="100"/>
      <c r="CVP25" s="100"/>
      <c r="CVQ25" s="100"/>
      <c r="CVR25" s="100"/>
      <c r="CVS25" s="100"/>
      <c r="CVT25" s="100"/>
      <c r="CVU25" s="100"/>
      <c r="CVV25" s="100"/>
      <c r="CVW25" s="100"/>
      <c r="CVX25" s="100"/>
      <c r="CVY25" s="100"/>
      <c r="CVZ25" s="100"/>
      <c r="CWA25" s="100"/>
      <c r="CWB25" s="100"/>
      <c r="CWC25" s="100"/>
      <c r="CWD25" s="100"/>
      <c r="CWE25" s="100"/>
      <c r="CWF25" s="100"/>
      <c r="CWG25" s="100"/>
      <c r="CWH25" s="100"/>
      <c r="CWI25" s="100"/>
      <c r="CWJ25" s="100"/>
      <c r="CWK25" s="100"/>
      <c r="CWL25" s="100"/>
      <c r="CWM25" s="100"/>
      <c r="CWN25" s="100"/>
      <c r="CWO25" s="100"/>
      <c r="CWP25" s="100"/>
      <c r="CWQ25" s="100"/>
      <c r="CWR25" s="100"/>
      <c r="CWS25" s="100"/>
      <c r="CWT25" s="100"/>
      <c r="CWU25" s="100"/>
      <c r="CWV25" s="100"/>
      <c r="CWW25" s="100"/>
      <c r="CWX25" s="100"/>
      <c r="CWY25" s="100"/>
      <c r="CWZ25" s="100"/>
      <c r="CXA25" s="100"/>
      <c r="CXB25" s="100"/>
      <c r="CXC25" s="100"/>
      <c r="CXD25" s="100"/>
      <c r="CXE25" s="100"/>
      <c r="CXF25" s="100"/>
      <c r="CXG25" s="100"/>
      <c r="CXH25" s="100"/>
      <c r="CXI25" s="100"/>
      <c r="CXJ25" s="100"/>
      <c r="CXK25" s="100"/>
      <c r="CXL25" s="100"/>
      <c r="CXM25" s="100"/>
      <c r="CXN25" s="100"/>
      <c r="CXO25" s="100"/>
      <c r="CXP25" s="100"/>
      <c r="CXQ25" s="100"/>
      <c r="CXR25" s="100"/>
      <c r="CXS25" s="100"/>
      <c r="CXT25" s="100"/>
      <c r="CXU25" s="100"/>
      <c r="CXV25" s="100"/>
      <c r="CXW25" s="100"/>
      <c r="CXX25" s="100"/>
      <c r="CXY25" s="100"/>
      <c r="CXZ25" s="100"/>
      <c r="CYA25" s="100"/>
      <c r="CYB25" s="100"/>
      <c r="CYC25" s="100"/>
      <c r="CYD25" s="100"/>
      <c r="CYE25" s="100"/>
      <c r="CYF25" s="100"/>
      <c r="CYG25" s="100"/>
      <c r="CYH25" s="100"/>
      <c r="CYI25" s="100"/>
      <c r="CYJ25" s="100"/>
      <c r="CYK25" s="100"/>
      <c r="CYL25" s="100"/>
      <c r="CYM25" s="100"/>
      <c r="CYN25" s="100"/>
      <c r="CYO25" s="100"/>
      <c r="CYP25" s="100"/>
      <c r="CYQ25" s="100"/>
      <c r="CYR25" s="100"/>
      <c r="CYS25" s="100"/>
      <c r="CYT25" s="100"/>
      <c r="CYU25" s="100"/>
      <c r="CYV25" s="100"/>
      <c r="CYW25" s="100"/>
      <c r="CYX25" s="100"/>
      <c r="CYY25" s="100"/>
      <c r="CYZ25" s="100"/>
      <c r="CZA25" s="100"/>
      <c r="CZB25" s="100"/>
      <c r="CZC25" s="100"/>
      <c r="CZD25" s="100"/>
      <c r="CZE25" s="100"/>
      <c r="CZF25" s="100"/>
      <c r="CZG25" s="100"/>
      <c r="CZH25" s="100"/>
      <c r="CZI25" s="100"/>
      <c r="CZJ25" s="100"/>
      <c r="CZK25" s="100"/>
      <c r="CZL25" s="100"/>
      <c r="CZM25" s="100"/>
      <c r="CZN25" s="100"/>
      <c r="CZO25" s="100"/>
      <c r="CZP25" s="100"/>
      <c r="CZQ25" s="100"/>
      <c r="CZR25" s="100"/>
      <c r="CZS25" s="100"/>
      <c r="CZT25" s="100"/>
      <c r="CZU25" s="100"/>
      <c r="CZV25" s="100"/>
      <c r="CZW25" s="100"/>
      <c r="CZX25" s="100"/>
      <c r="CZY25" s="100"/>
      <c r="CZZ25" s="100"/>
      <c r="DAA25" s="100"/>
      <c r="DAB25" s="100"/>
      <c r="DAC25" s="100"/>
      <c r="DAD25" s="100"/>
      <c r="DAE25" s="100"/>
      <c r="DAF25" s="100"/>
      <c r="DAG25" s="100"/>
      <c r="DAH25" s="100"/>
      <c r="DAI25" s="100"/>
      <c r="DAJ25" s="100"/>
      <c r="DAK25" s="100"/>
      <c r="DAL25" s="100"/>
      <c r="DAM25" s="100"/>
      <c r="DAN25" s="100"/>
      <c r="DAO25" s="100"/>
      <c r="DAP25" s="100"/>
      <c r="DAQ25" s="100"/>
      <c r="DAR25" s="100"/>
      <c r="DAS25" s="100"/>
      <c r="DAT25" s="100"/>
      <c r="DAU25" s="100"/>
      <c r="DAV25" s="100"/>
      <c r="DAW25" s="100"/>
      <c r="DAX25" s="100"/>
      <c r="DAY25" s="100"/>
      <c r="DAZ25" s="100"/>
      <c r="DBA25" s="100"/>
      <c r="DBB25" s="100"/>
      <c r="DBC25" s="100"/>
      <c r="DBD25" s="100"/>
      <c r="DBE25" s="100"/>
      <c r="DBF25" s="100"/>
      <c r="DBG25" s="100"/>
      <c r="DBH25" s="100"/>
      <c r="DBI25" s="100"/>
      <c r="DBJ25" s="100"/>
      <c r="DBK25" s="100"/>
      <c r="DBL25" s="100"/>
      <c r="DBM25" s="100"/>
      <c r="DBN25" s="100"/>
      <c r="DBO25" s="100"/>
      <c r="DBP25" s="100"/>
      <c r="DBQ25" s="100"/>
      <c r="DBR25" s="100"/>
      <c r="DBS25" s="100"/>
      <c r="DBT25" s="100"/>
      <c r="DBU25" s="100"/>
      <c r="DBV25" s="100"/>
      <c r="DBW25" s="100"/>
      <c r="DBX25" s="100"/>
      <c r="DBY25" s="100"/>
      <c r="DBZ25" s="100"/>
      <c r="DCA25" s="100"/>
      <c r="DCB25" s="100"/>
      <c r="DCC25" s="100"/>
      <c r="DCD25" s="100"/>
      <c r="DCE25" s="100"/>
      <c r="DCF25" s="100"/>
      <c r="DCG25" s="100"/>
      <c r="DCH25" s="100"/>
      <c r="DCI25" s="100"/>
      <c r="DCJ25" s="100"/>
      <c r="DCK25" s="100"/>
      <c r="DCL25" s="100"/>
      <c r="DCM25" s="100"/>
      <c r="DCN25" s="100"/>
      <c r="DCO25" s="100"/>
      <c r="DCP25" s="100"/>
      <c r="DCQ25" s="100"/>
      <c r="DCR25" s="100"/>
      <c r="DCS25" s="100"/>
      <c r="DCT25" s="100"/>
      <c r="DCU25" s="100"/>
      <c r="DCV25" s="100"/>
      <c r="DCW25" s="100"/>
      <c r="DCX25" s="100"/>
      <c r="DCY25" s="100"/>
      <c r="DCZ25" s="100"/>
      <c r="DDA25" s="100"/>
      <c r="DDB25" s="100"/>
      <c r="DDC25" s="100"/>
      <c r="DDD25" s="100"/>
      <c r="DDE25" s="100"/>
      <c r="DDF25" s="100"/>
      <c r="DDG25" s="100"/>
      <c r="DDH25" s="100"/>
      <c r="DDI25" s="100"/>
      <c r="DDJ25" s="100"/>
      <c r="DDK25" s="100"/>
      <c r="DDL25" s="100"/>
      <c r="DDM25" s="100"/>
      <c r="DDN25" s="100"/>
      <c r="DDO25" s="100"/>
      <c r="DDP25" s="100"/>
      <c r="DDQ25" s="100"/>
      <c r="DDR25" s="100"/>
      <c r="DDS25" s="100"/>
      <c r="DDT25" s="100"/>
      <c r="DDU25" s="100"/>
      <c r="DDV25" s="100"/>
      <c r="DDW25" s="100"/>
      <c r="DDX25" s="100"/>
      <c r="DDY25" s="100"/>
      <c r="DDZ25" s="100"/>
      <c r="DEA25" s="100"/>
      <c r="DEB25" s="100"/>
      <c r="DEC25" s="100"/>
      <c r="DED25" s="100"/>
      <c r="DEE25" s="100"/>
      <c r="DEF25" s="100"/>
      <c r="DEG25" s="100"/>
      <c r="DEH25" s="100"/>
      <c r="DEI25" s="100"/>
      <c r="DEJ25" s="100"/>
      <c r="DEK25" s="100"/>
      <c r="DEL25" s="100"/>
      <c r="DEM25" s="100"/>
      <c r="DEN25" s="100"/>
      <c r="DEO25" s="100"/>
      <c r="DEP25" s="100"/>
      <c r="DEQ25" s="100"/>
      <c r="DER25" s="100"/>
      <c r="DES25" s="100"/>
      <c r="DET25" s="100"/>
      <c r="DEU25" s="100"/>
      <c r="DEV25" s="100"/>
      <c r="DEW25" s="100"/>
      <c r="DEX25" s="100"/>
      <c r="DEY25" s="100"/>
      <c r="DEZ25" s="100"/>
      <c r="DFA25" s="100"/>
      <c r="DFB25" s="100"/>
      <c r="DFC25" s="100"/>
      <c r="DFD25" s="100"/>
      <c r="DFE25" s="100"/>
      <c r="DFF25" s="100"/>
      <c r="DFG25" s="100"/>
      <c r="DFH25" s="100"/>
      <c r="DFI25" s="100"/>
      <c r="DFJ25" s="100"/>
      <c r="DFK25" s="100"/>
      <c r="DFL25" s="100"/>
      <c r="DFM25" s="100"/>
      <c r="DFN25" s="100"/>
      <c r="DFO25" s="100"/>
      <c r="DFP25" s="100"/>
      <c r="DFQ25" s="100"/>
      <c r="DFR25" s="100"/>
      <c r="DFS25" s="100"/>
      <c r="DFT25" s="100"/>
      <c r="DFU25" s="100"/>
      <c r="DFV25" s="100"/>
      <c r="DFW25" s="100"/>
      <c r="DFX25" s="100"/>
      <c r="DFY25" s="100"/>
      <c r="DFZ25" s="100"/>
      <c r="DGA25" s="100"/>
      <c r="DGB25" s="100"/>
      <c r="DGC25" s="100"/>
      <c r="DGD25" s="100"/>
      <c r="DGE25" s="100"/>
      <c r="DGF25" s="100"/>
      <c r="DGG25" s="100"/>
      <c r="DGH25" s="100"/>
      <c r="DGI25" s="100"/>
      <c r="DGJ25" s="100"/>
      <c r="DGK25" s="100"/>
      <c r="DGL25" s="100"/>
      <c r="DGM25" s="100"/>
      <c r="DGN25" s="100"/>
      <c r="DGO25" s="100"/>
      <c r="DGP25" s="100"/>
      <c r="DGQ25" s="100"/>
      <c r="DGR25" s="100"/>
      <c r="DGS25" s="100"/>
      <c r="DGT25" s="100"/>
      <c r="DGU25" s="100"/>
      <c r="DGV25" s="100"/>
      <c r="DGW25" s="100"/>
      <c r="DGX25" s="100"/>
      <c r="DGY25" s="100"/>
      <c r="DGZ25" s="100"/>
      <c r="DHA25" s="100"/>
      <c r="DHB25" s="100"/>
      <c r="DHC25" s="100"/>
      <c r="DHD25" s="100"/>
      <c r="DHE25" s="100"/>
      <c r="DHF25" s="100"/>
      <c r="DHG25" s="100"/>
      <c r="DHH25" s="100"/>
      <c r="DHI25" s="100"/>
      <c r="DHJ25" s="100"/>
      <c r="DHK25" s="100"/>
      <c r="DHL25" s="100"/>
      <c r="DHM25" s="100"/>
      <c r="DHN25" s="100"/>
      <c r="DHO25" s="100"/>
      <c r="DHP25" s="100"/>
      <c r="DHQ25" s="100"/>
      <c r="DHR25" s="100"/>
      <c r="DHS25" s="100"/>
      <c r="DHT25" s="100"/>
      <c r="DHU25" s="100"/>
      <c r="DHV25" s="100"/>
      <c r="DHW25" s="100"/>
      <c r="DHX25" s="100"/>
      <c r="DHY25" s="100"/>
      <c r="DHZ25" s="100"/>
      <c r="DIA25" s="100"/>
      <c r="DIB25" s="100"/>
      <c r="DIC25" s="100"/>
      <c r="DID25" s="100"/>
      <c r="DIE25" s="100"/>
      <c r="DIF25" s="100"/>
      <c r="DIG25" s="100"/>
      <c r="DIH25" s="100"/>
      <c r="DII25" s="100"/>
      <c r="DIJ25" s="100"/>
      <c r="DIK25" s="100"/>
      <c r="DIL25" s="100"/>
      <c r="DIM25" s="100"/>
      <c r="DIN25" s="100"/>
      <c r="DIO25" s="100"/>
      <c r="DIP25" s="100"/>
      <c r="DIQ25" s="100"/>
      <c r="DIR25" s="100"/>
      <c r="DIS25" s="100"/>
      <c r="DIT25" s="100"/>
      <c r="DIU25" s="100"/>
      <c r="DIV25" s="100"/>
      <c r="DIW25" s="100"/>
      <c r="DIX25" s="100"/>
      <c r="DIY25" s="100"/>
      <c r="DIZ25" s="100"/>
      <c r="DJA25" s="100"/>
      <c r="DJB25" s="100"/>
      <c r="DJC25" s="100"/>
      <c r="DJD25" s="100"/>
      <c r="DJE25" s="100"/>
      <c r="DJF25" s="100"/>
      <c r="DJG25" s="100"/>
      <c r="DJH25" s="100"/>
      <c r="DJI25" s="100"/>
      <c r="DJJ25" s="100"/>
      <c r="DJK25" s="100"/>
      <c r="DJL25" s="100"/>
      <c r="DJM25" s="100"/>
      <c r="DJN25" s="100"/>
      <c r="DJO25" s="100"/>
      <c r="DJP25" s="100"/>
      <c r="DJQ25" s="100"/>
      <c r="DJR25" s="100"/>
      <c r="DJS25" s="100"/>
      <c r="DJT25" s="100"/>
      <c r="DJU25" s="100"/>
      <c r="DJV25" s="100"/>
      <c r="DJW25" s="100"/>
      <c r="DJX25" s="100"/>
      <c r="DJY25" s="100"/>
      <c r="DJZ25" s="100"/>
      <c r="DKA25" s="100"/>
      <c r="DKB25" s="100"/>
      <c r="DKC25" s="100"/>
      <c r="DKD25" s="100"/>
      <c r="DKE25" s="100"/>
      <c r="DKF25" s="100"/>
      <c r="DKG25" s="100"/>
      <c r="DKH25" s="100"/>
      <c r="DKI25" s="100"/>
      <c r="DKJ25" s="100"/>
      <c r="DKK25" s="100"/>
      <c r="DKL25" s="100"/>
      <c r="DKM25" s="100"/>
      <c r="DKN25" s="100"/>
      <c r="DKO25" s="100"/>
      <c r="DKP25" s="100"/>
      <c r="DKQ25" s="100"/>
      <c r="DKR25" s="100"/>
      <c r="DKS25" s="100"/>
      <c r="DKT25" s="100"/>
      <c r="DKU25" s="100"/>
      <c r="DKV25" s="100"/>
      <c r="DKW25" s="100"/>
      <c r="DKX25" s="100"/>
      <c r="DKY25" s="100"/>
      <c r="DKZ25" s="100"/>
      <c r="DLA25" s="100"/>
      <c r="DLB25" s="100"/>
      <c r="DLC25" s="100"/>
      <c r="DLD25" s="100"/>
      <c r="DLE25" s="100"/>
      <c r="DLF25" s="100"/>
      <c r="DLG25" s="100"/>
      <c r="DLH25" s="100"/>
      <c r="DLI25" s="100"/>
      <c r="DLJ25" s="100"/>
      <c r="DLK25" s="100"/>
      <c r="DLL25" s="100"/>
      <c r="DLM25" s="100"/>
      <c r="DLN25" s="100"/>
      <c r="DLO25" s="100"/>
      <c r="DLP25" s="100"/>
      <c r="DLQ25" s="100"/>
      <c r="DLR25" s="100"/>
      <c r="DLS25" s="100"/>
      <c r="DLT25" s="100"/>
      <c r="DLU25" s="100"/>
      <c r="DLV25" s="100"/>
      <c r="DLW25" s="100"/>
      <c r="DLX25" s="100"/>
      <c r="DLY25" s="100"/>
      <c r="DLZ25" s="100"/>
      <c r="DMA25" s="100"/>
      <c r="DMB25" s="100"/>
      <c r="DMC25" s="100"/>
      <c r="DMD25" s="100"/>
      <c r="DME25" s="100"/>
      <c r="DMF25" s="100"/>
      <c r="DMG25" s="100"/>
      <c r="DMH25" s="100"/>
      <c r="DMI25" s="100"/>
      <c r="DMJ25" s="100"/>
      <c r="DMK25" s="100"/>
      <c r="DML25" s="100"/>
      <c r="DMM25" s="100"/>
      <c r="DMN25" s="100"/>
      <c r="DMO25" s="100"/>
      <c r="DMP25" s="100"/>
      <c r="DMQ25" s="100"/>
      <c r="DMR25" s="100"/>
      <c r="DMS25" s="100"/>
      <c r="DMT25" s="100"/>
      <c r="DMU25" s="100"/>
      <c r="DMV25" s="100"/>
      <c r="DMW25" s="100"/>
      <c r="DMX25" s="100"/>
      <c r="DMY25" s="100"/>
      <c r="DMZ25" s="100"/>
      <c r="DNA25" s="100"/>
      <c r="DNB25" s="100"/>
      <c r="DNC25" s="100"/>
      <c r="DND25" s="100"/>
      <c r="DNE25" s="100"/>
      <c r="DNF25" s="100"/>
      <c r="DNG25" s="100"/>
      <c r="DNH25" s="100"/>
      <c r="DNI25" s="100"/>
      <c r="DNJ25" s="100"/>
      <c r="DNK25" s="100"/>
      <c r="DNL25" s="100"/>
      <c r="DNM25" s="100"/>
      <c r="DNN25" s="100"/>
      <c r="DNO25" s="100"/>
      <c r="DNP25" s="100"/>
      <c r="DNQ25" s="100"/>
      <c r="DNR25" s="100"/>
      <c r="DNS25" s="100"/>
      <c r="DNT25" s="100"/>
      <c r="DNU25" s="100"/>
      <c r="DNV25" s="100"/>
      <c r="DNW25" s="100"/>
      <c r="DNX25" s="100"/>
      <c r="DNY25" s="100"/>
      <c r="DNZ25" s="100"/>
      <c r="DOA25" s="100"/>
      <c r="DOB25" s="100"/>
      <c r="DOC25" s="100"/>
      <c r="DOD25" s="100"/>
      <c r="DOE25" s="100"/>
      <c r="DOF25" s="100"/>
      <c r="DOG25" s="100"/>
      <c r="DOH25" s="100"/>
      <c r="DOI25" s="100"/>
      <c r="DOJ25" s="100"/>
      <c r="DOK25" s="100"/>
      <c r="DOL25" s="100"/>
      <c r="DOM25" s="100"/>
      <c r="DON25" s="100"/>
      <c r="DOO25" s="100"/>
      <c r="DOP25" s="100"/>
      <c r="DOQ25" s="100"/>
      <c r="DOR25" s="100"/>
      <c r="DOS25" s="100"/>
      <c r="DOT25" s="100"/>
      <c r="DOU25" s="100"/>
      <c r="DOV25" s="100"/>
      <c r="DOW25" s="100"/>
      <c r="DOX25" s="100"/>
      <c r="DOY25" s="100"/>
      <c r="DOZ25" s="100"/>
      <c r="DPA25" s="100"/>
      <c r="DPB25" s="100"/>
      <c r="DPC25" s="100"/>
      <c r="DPD25" s="100"/>
      <c r="DPE25" s="100"/>
      <c r="DPF25" s="100"/>
      <c r="DPG25" s="100"/>
      <c r="DPH25" s="100"/>
      <c r="DPI25" s="100"/>
      <c r="DPJ25" s="100"/>
      <c r="DPK25" s="100"/>
      <c r="DPL25" s="100"/>
      <c r="DPM25" s="100"/>
      <c r="DPN25" s="100"/>
      <c r="DPO25" s="100"/>
      <c r="DPP25" s="100"/>
      <c r="DPQ25" s="100"/>
      <c r="DPR25" s="100"/>
      <c r="DPS25" s="100"/>
      <c r="DPT25" s="100"/>
      <c r="DPU25" s="100"/>
      <c r="DPV25" s="100"/>
      <c r="DPW25" s="100"/>
      <c r="DPX25" s="100"/>
      <c r="DPY25" s="100"/>
      <c r="DPZ25" s="100"/>
      <c r="DQA25" s="100"/>
      <c r="DQB25" s="100"/>
      <c r="DQC25" s="100"/>
      <c r="DQD25" s="100"/>
      <c r="DQE25" s="100"/>
      <c r="DQF25" s="100"/>
      <c r="DQG25" s="100"/>
      <c r="DQH25" s="100"/>
      <c r="DQI25" s="100"/>
      <c r="DQJ25" s="100"/>
      <c r="DQK25" s="100"/>
      <c r="DQL25" s="100"/>
      <c r="DQM25" s="100"/>
      <c r="DQN25" s="100"/>
      <c r="DQO25" s="100"/>
      <c r="DQP25" s="100"/>
      <c r="DQQ25" s="100"/>
      <c r="DQR25" s="100"/>
      <c r="DQS25" s="100"/>
      <c r="DQT25" s="100"/>
      <c r="DQU25" s="100"/>
      <c r="DQV25" s="100"/>
      <c r="DQW25" s="100"/>
      <c r="DQX25" s="100"/>
      <c r="DQY25" s="100"/>
      <c r="DQZ25" s="100"/>
      <c r="DRA25" s="100"/>
      <c r="DRB25" s="100"/>
      <c r="DRC25" s="100"/>
      <c r="DRD25" s="100"/>
      <c r="DRE25" s="100"/>
      <c r="DRF25" s="100"/>
      <c r="DRG25" s="100"/>
      <c r="DRH25" s="100"/>
      <c r="DRI25" s="100"/>
      <c r="DRJ25" s="100"/>
      <c r="DRK25" s="100"/>
      <c r="DRL25" s="100"/>
      <c r="DRM25" s="100"/>
      <c r="DRN25" s="100"/>
      <c r="DRO25" s="100"/>
      <c r="DRP25" s="100"/>
      <c r="DRQ25" s="100"/>
      <c r="DRR25" s="100"/>
      <c r="DRS25" s="100"/>
      <c r="DRT25" s="100"/>
      <c r="DRU25" s="100"/>
      <c r="DRV25" s="100"/>
      <c r="DRW25" s="100"/>
      <c r="DRX25" s="100"/>
      <c r="DRY25" s="100"/>
      <c r="DRZ25" s="100"/>
      <c r="DSA25" s="100"/>
      <c r="DSB25" s="100"/>
      <c r="DSC25" s="100"/>
      <c r="DSD25" s="100"/>
      <c r="DSE25" s="100"/>
      <c r="DSF25" s="100"/>
      <c r="DSG25" s="100"/>
      <c r="DSH25" s="100"/>
      <c r="DSI25" s="100"/>
      <c r="DSJ25" s="100"/>
      <c r="DSK25" s="100"/>
      <c r="DSL25" s="100"/>
      <c r="DSM25" s="100"/>
      <c r="DSN25" s="100"/>
      <c r="DSO25" s="100"/>
      <c r="DSP25" s="100"/>
      <c r="DSQ25" s="100"/>
      <c r="DSR25" s="100"/>
      <c r="DSS25" s="100"/>
      <c r="DST25" s="100"/>
      <c r="DSU25" s="100"/>
      <c r="DSV25" s="100"/>
      <c r="DSW25" s="100"/>
      <c r="DSX25" s="100"/>
      <c r="DSY25" s="100"/>
      <c r="DSZ25" s="100"/>
      <c r="DTA25" s="100"/>
      <c r="DTB25" s="100"/>
      <c r="DTC25" s="100"/>
      <c r="DTD25" s="100"/>
      <c r="DTE25" s="100"/>
      <c r="DTF25" s="100"/>
      <c r="DTG25" s="100"/>
      <c r="DTH25" s="100"/>
      <c r="DTI25" s="100"/>
      <c r="DTJ25" s="100"/>
      <c r="DTK25" s="100"/>
      <c r="DTL25" s="100"/>
      <c r="DTM25" s="100"/>
      <c r="DTN25" s="100"/>
      <c r="DTO25" s="100"/>
      <c r="DTP25" s="100"/>
      <c r="DTQ25" s="100"/>
      <c r="DTR25" s="100"/>
      <c r="DTS25" s="100"/>
      <c r="DTT25" s="100"/>
      <c r="DTU25" s="100"/>
      <c r="DTV25" s="100"/>
      <c r="DTW25" s="100"/>
      <c r="DTX25" s="100"/>
      <c r="DTY25" s="100"/>
      <c r="DTZ25" s="100"/>
      <c r="DUA25" s="100"/>
      <c r="DUB25" s="100"/>
      <c r="DUC25" s="100"/>
      <c r="DUD25" s="100"/>
      <c r="DUE25" s="100"/>
      <c r="DUF25" s="100"/>
      <c r="DUG25" s="100"/>
      <c r="DUH25" s="100"/>
      <c r="DUI25" s="100"/>
      <c r="DUJ25" s="100"/>
      <c r="DUK25" s="100"/>
      <c r="DUL25" s="100"/>
      <c r="DUM25" s="100"/>
      <c r="DUN25" s="100"/>
      <c r="DUO25" s="100"/>
      <c r="DUP25" s="100"/>
      <c r="DUQ25" s="100"/>
      <c r="DUR25" s="100"/>
      <c r="DUS25" s="100"/>
      <c r="DUT25" s="100"/>
      <c r="DUU25" s="100"/>
      <c r="DUV25" s="100"/>
      <c r="DUW25" s="100"/>
      <c r="DUX25" s="100"/>
      <c r="DUY25" s="100"/>
      <c r="DUZ25" s="100"/>
      <c r="DVA25" s="100"/>
      <c r="DVB25" s="100"/>
      <c r="DVC25" s="100"/>
      <c r="DVD25" s="100"/>
      <c r="DVE25" s="100"/>
      <c r="DVF25" s="100"/>
      <c r="DVG25" s="100"/>
      <c r="DVH25" s="100"/>
      <c r="DVI25" s="100"/>
      <c r="DVJ25" s="100"/>
      <c r="DVK25" s="100"/>
      <c r="DVL25" s="100"/>
      <c r="DVM25" s="100"/>
      <c r="DVN25" s="100"/>
      <c r="DVO25" s="100"/>
      <c r="DVP25" s="100"/>
      <c r="DVQ25" s="100"/>
      <c r="DVR25" s="100"/>
      <c r="DVS25" s="100"/>
      <c r="DVT25" s="100"/>
      <c r="DVU25" s="100"/>
      <c r="DVV25" s="100"/>
      <c r="DVW25" s="100"/>
      <c r="DVX25" s="100"/>
      <c r="DVY25" s="100"/>
      <c r="DVZ25" s="100"/>
      <c r="DWA25" s="100"/>
      <c r="DWB25" s="100"/>
      <c r="DWC25" s="100"/>
      <c r="DWD25" s="100"/>
      <c r="DWE25" s="100"/>
      <c r="DWF25" s="100"/>
      <c r="DWG25" s="100"/>
      <c r="DWH25" s="100"/>
      <c r="DWI25" s="100"/>
      <c r="DWJ25" s="100"/>
      <c r="DWK25" s="100"/>
      <c r="DWL25" s="100"/>
      <c r="DWM25" s="100"/>
      <c r="DWN25" s="100"/>
      <c r="DWO25" s="100"/>
      <c r="DWP25" s="100"/>
      <c r="DWQ25" s="100"/>
      <c r="DWR25" s="100"/>
      <c r="DWS25" s="100"/>
      <c r="DWT25" s="100"/>
      <c r="DWU25" s="100"/>
      <c r="DWV25" s="100"/>
      <c r="DWW25" s="100"/>
      <c r="DWX25" s="100"/>
      <c r="DWY25" s="100"/>
      <c r="DWZ25" s="100"/>
      <c r="DXA25" s="100"/>
      <c r="DXB25" s="100"/>
      <c r="DXC25" s="100"/>
      <c r="DXD25" s="100"/>
      <c r="DXE25" s="100"/>
      <c r="DXF25" s="100"/>
      <c r="DXG25" s="100"/>
      <c r="DXH25" s="100"/>
      <c r="DXI25" s="100"/>
      <c r="DXJ25" s="100"/>
      <c r="DXK25" s="100"/>
      <c r="DXL25" s="100"/>
      <c r="DXM25" s="100"/>
      <c r="DXN25" s="100"/>
      <c r="DXO25" s="100"/>
      <c r="DXP25" s="100"/>
      <c r="DXQ25" s="100"/>
      <c r="DXR25" s="100"/>
      <c r="DXS25" s="100"/>
      <c r="DXT25" s="100"/>
      <c r="DXU25" s="100"/>
      <c r="DXV25" s="100"/>
      <c r="DXW25" s="100"/>
      <c r="DXX25" s="100"/>
      <c r="DXY25" s="100"/>
      <c r="DXZ25" s="100"/>
      <c r="DYA25" s="100"/>
      <c r="DYB25" s="100"/>
      <c r="DYC25" s="100"/>
      <c r="DYD25" s="100"/>
      <c r="DYE25" s="100"/>
      <c r="DYF25" s="100"/>
      <c r="DYG25" s="100"/>
      <c r="DYH25" s="100"/>
      <c r="DYI25" s="100"/>
      <c r="DYJ25" s="100"/>
      <c r="DYK25" s="100"/>
      <c r="DYL25" s="100"/>
      <c r="DYM25" s="100"/>
      <c r="DYN25" s="100"/>
      <c r="DYO25" s="100"/>
      <c r="DYP25" s="100"/>
      <c r="DYQ25" s="100"/>
      <c r="DYR25" s="100"/>
      <c r="DYS25" s="100"/>
      <c r="DYT25" s="100"/>
      <c r="DYU25" s="100"/>
      <c r="DYV25" s="100"/>
      <c r="DYW25" s="100"/>
      <c r="DYX25" s="100"/>
      <c r="DYY25" s="100"/>
      <c r="DYZ25" s="100"/>
      <c r="DZA25" s="100"/>
      <c r="DZB25" s="100"/>
      <c r="DZC25" s="100"/>
      <c r="DZD25" s="100"/>
      <c r="DZE25" s="100"/>
      <c r="DZF25" s="100"/>
      <c r="DZG25" s="100"/>
      <c r="DZH25" s="100"/>
      <c r="DZI25" s="100"/>
      <c r="DZJ25" s="100"/>
      <c r="DZK25" s="100"/>
      <c r="DZL25" s="100"/>
      <c r="DZM25" s="100"/>
      <c r="DZN25" s="100"/>
      <c r="DZO25" s="100"/>
      <c r="DZP25" s="100"/>
      <c r="DZQ25" s="100"/>
      <c r="DZR25" s="100"/>
      <c r="DZS25" s="100"/>
      <c r="DZT25" s="100"/>
      <c r="DZU25" s="100"/>
      <c r="DZV25" s="100"/>
      <c r="DZW25" s="100"/>
      <c r="DZX25" s="100"/>
      <c r="DZY25" s="100"/>
      <c r="DZZ25" s="100"/>
      <c r="EAA25" s="100"/>
      <c r="EAB25" s="100"/>
      <c r="EAC25" s="100"/>
      <c r="EAD25" s="100"/>
      <c r="EAE25" s="100"/>
      <c r="EAF25" s="100"/>
      <c r="EAG25" s="100"/>
      <c r="EAH25" s="100"/>
      <c r="EAI25" s="100"/>
      <c r="EAJ25" s="100"/>
      <c r="EAK25" s="100"/>
      <c r="EAL25" s="100"/>
      <c r="EAM25" s="100"/>
      <c r="EAN25" s="100"/>
      <c r="EAO25" s="100"/>
      <c r="EAP25" s="100"/>
      <c r="EAQ25" s="100"/>
      <c r="EAR25" s="100"/>
      <c r="EAS25" s="100"/>
      <c r="EAT25" s="100"/>
      <c r="EAU25" s="100"/>
      <c r="EAV25" s="100"/>
      <c r="EAW25" s="100"/>
      <c r="EAX25" s="100"/>
      <c r="EAY25" s="100"/>
      <c r="EAZ25" s="100"/>
      <c r="EBA25" s="100"/>
      <c r="EBB25" s="100"/>
      <c r="EBC25" s="100"/>
      <c r="EBD25" s="100"/>
      <c r="EBE25" s="100"/>
      <c r="EBF25" s="100"/>
      <c r="EBG25" s="100"/>
      <c r="EBH25" s="100"/>
      <c r="EBI25" s="100"/>
      <c r="EBJ25" s="100"/>
      <c r="EBK25" s="100"/>
      <c r="EBL25" s="100"/>
      <c r="EBM25" s="100"/>
      <c r="EBN25" s="100"/>
      <c r="EBO25" s="100"/>
      <c r="EBP25" s="100"/>
      <c r="EBQ25" s="100"/>
      <c r="EBR25" s="100"/>
      <c r="EBS25" s="100"/>
      <c r="EBT25" s="100"/>
      <c r="EBU25" s="100"/>
      <c r="EBV25" s="100"/>
      <c r="EBW25" s="100"/>
      <c r="EBX25" s="100"/>
      <c r="EBY25" s="100"/>
      <c r="EBZ25" s="100"/>
      <c r="ECA25" s="100"/>
      <c r="ECB25" s="100"/>
      <c r="ECC25" s="100"/>
      <c r="ECD25" s="100"/>
      <c r="ECE25" s="100"/>
      <c r="ECF25" s="100"/>
      <c r="ECG25" s="100"/>
      <c r="ECH25" s="100"/>
      <c r="ECI25" s="100"/>
      <c r="ECJ25" s="100"/>
      <c r="ECK25" s="100"/>
      <c r="ECL25" s="100"/>
      <c r="ECM25" s="100"/>
      <c r="ECN25" s="100"/>
      <c r="ECO25" s="100"/>
      <c r="ECP25" s="100"/>
      <c r="ECQ25" s="100"/>
      <c r="ECR25" s="100"/>
      <c r="ECS25" s="100"/>
      <c r="ECT25" s="100"/>
      <c r="ECU25" s="100"/>
      <c r="ECV25" s="100"/>
      <c r="ECW25" s="100"/>
      <c r="ECX25" s="100"/>
      <c r="ECY25" s="100"/>
      <c r="ECZ25" s="100"/>
      <c r="EDA25" s="100"/>
      <c r="EDB25" s="100"/>
      <c r="EDC25" s="100"/>
      <c r="EDD25" s="100"/>
      <c r="EDE25" s="100"/>
      <c r="EDF25" s="100"/>
      <c r="EDG25" s="100"/>
      <c r="EDH25" s="100"/>
      <c r="EDI25" s="100"/>
      <c r="EDJ25" s="100"/>
      <c r="EDK25" s="100"/>
      <c r="EDL25" s="100"/>
      <c r="EDM25" s="100"/>
      <c r="EDN25" s="100"/>
      <c r="EDO25" s="100"/>
      <c r="EDP25" s="100"/>
      <c r="EDQ25" s="100"/>
      <c r="EDR25" s="100"/>
      <c r="EDS25" s="100"/>
      <c r="EDT25" s="100"/>
      <c r="EDU25" s="100"/>
      <c r="EDV25" s="100"/>
      <c r="EDW25" s="100"/>
      <c r="EDX25" s="100"/>
      <c r="EDY25" s="100"/>
      <c r="EDZ25" s="100"/>
      <c r="EEA25" s="100"/>
      <c r="EEB25" s="100"/>
      <c r="EEC25" s="100"/>
      <c r="EED25" s="100"/>
      <c r="EEE25" s="100"/>
      <c r="EEF25" s="100"/>
      <c r="EEG25" s="100"/>
      <c r="EEH25" s="100"/>
      <c r="EEI25" s="100"/>
      <c r="EEJ25" s="100"/>
      <c r="EEK25" s="100"/>
      <c r="EEL25" s="100"/>
      <c r="EEM25" s="100"/>
      <c r="EEN25" s="100"/>
      <c r="EEO25" s="100"/>
      <c r="EEP25" s="100"/>
      <c r="EEQ25" s="100"/>
      <c r="EER25" s="100"/>
      <c r="EES25" s="100"/>
      <c r="EET25" s="100"/>
      <c r="EEU25" s="100"/>
      <c r="EEV25" s="100"/>
      <c r="EEW25" s="100"/>
      <c r="EEX25" s="100"/>
      <c r="EEY25" s="100"/>
      <c r="EEZ25" s="100"/>
      <c r="EFA25" s="100"/>
      <c r="EFB25" s="100"/>
      <c r="EFC25" s="100"/>
      <c r="EFD25" s="100"/>
      <c r="EFE25" s="100"/>
      <c r="EFF25" s="100"/>
      <c r="EFG25" s="100"/>
      <c r="EFH25" s="100"/>
      <c r="EFI25" s="100"/>
      <c r="EFJ25" s="100"/>
      <c r="EFK25" s="100"/>
      <c r="EFL25" s="100"/>
      <c r="EFM25" s="100"/>
      <c r="EFN25" s="100"/>
      <c r="EFO25" s="100"/>
      <c r="EFP25" s="100"/>
      <c r="EFQ25" s="100"/>
      <c r="EFR25" s="100"/>
      <c r="EFS25" s="100"/>
      <c r="EFT25" s="100"/>
      <c r="EFU25" s="100"/>
      <c r="EFV25" s="100"/>
      <c r="EFW25" s="100"/>
      <c r="EFX25" s="100"/>
      <c r="EFY25" s="100"/>
      <c r="EFZ25" s="100"/>
      <c r="EGA25" s="100"/>
      <c r="EGB25" s="100"/>
      <c r="EGC25" s="100"/>
      <c r="EGD25" s="100"/>
      <c r="EGE25" s="100"/>
      <c r="EGF25" s="100"/>
      <c r="EGG25" s="100"/>
      <c r="EGH25" s="100"/>
      <c r="EGI25" s="100"/>
      <c r="EGJ25" s="100"/>
      <c r="EGK25" s="100"/>
      <c r="EGL25" s="100"/>
      <c r="EGM25" s="100"/>
      <c r="EGN25" s="100"/>
      <c r="EGO25" s="100"/>
      <c r="EGP25" s="100"/>
      <c r="EGQ25" s="100"/>
      <c r="EGR25" s="100"/>
      <c r="EGS25" s="100"/>
      <c r="EGT25" s="100"/>
      <c r="EGU25" s="100"/>
      <c r="EGV25" s="100"/>
      <c r="EGW25" s="100"/>
      <c r="EGX25" s="100"/>
      <c r="EGY25" s="100"/>
      <c r="EGZ25" s="100"/>
      <c r="EHA25" s="100"/>
      <c r="EHB25" s="100"/>
      <c r="EHC25" s="100"/>
      <c r="EHD25" s="100"/>
      <c r="EHE25" s="100"/>
      <c r="EHF25" s="100"/>
      <c r="EHG25" s="100"/>
      <c r="EHH25" s="100"/>
      <c r="EHI25" s="100"/>
      <c r="EHJ25" s="100"/>
      <c r="EHK25" s="100"/>
      <c r="EHL25" s="100"/>
      <c r="EHM25" s="100"/>
      <c r="EHN25" s="100"/>
      <c r="EHO25" s="100"/>
      <c r="EHP25" s="100"/>
      <c r="EHQ25" s="100"/>
      <c r="EHR25" s="100"/>
      <c r="EHS25" s="100"/>
      <c r="EHT25" s="100"/>
      <c r="EHU25" s="100"/>
      <c r="EHV25" s="100"/>
      <c r="EHW25" s="100"/>
      <c r="EHX25" s="100"/>
      <c r="EHY25" s="100"/>
      <c r="EHZ25" s="100"/>
      <c r="EIA25" s="100"/>
      <c r="EIB25" s="100"/>
      <c r="EIC25" s="100"/>
      <c r="EID25" s="100"/>
      <c r="EIE25" s="100"/>
      <c r="EIF25" s="100"/>
      <c r="EIG25" s="100"/>
      <c r="EIH25" s="100"/>
      <c r="EII25" s="100"/>
      <c r="EIJ25" s="100"/>
      <c r="EIK25" s="100"/>
      <c r="EIL25" s="100"/>
      <c r="EIM25" s="100"/>
      <c r="EIN25" s="100"/>
      <c r="EIO25" s="100"/>
      <c r="EIP25" s="100"/>
      <c r="EIQ25" s="100"/>
      <c r="EIR25" s="100"/>
      <c r="EIS25" s="100"/>
      <c r="EIT25" s="100"/>
      <c r="EIU25" s="100"/>
      <c r="EIV25" s="100"/>
      <c r="EIW25" s="100"/>
      <c r="EIX25" s="100"/>
      <c r="EIY25" s="100"/>
      <c r="EIZ25" s="100"/>
      <c r="EJA25" s="100"/>
      <c r="EJB25" s="100"/>
      <c r="EJC25" s="100"/>
      <c r="EJD25" s="100"/>
      <c r="EJE25" s="100"/>
      <c r="EJF25" s="100"/>
      <c r="EJG25" s="100"/>
      <c r="EJH25" s="100"/>
      <c r="EJI25" s="100"/>
      <c r="EJJ25" s="100"/>
      <c r="EJK25" s="100"/>
      <c r="EJL25" s="100"/>
      <c r="EJM25" s="100"/>
      <c r="EJN25" s="100"/>
      <c r="EJO25" s="100"/>
      <c r="EJP25" s="100"/>
      <c r="EJQ25" s="100"/>
      <c r="EJR25" s="100"/>
      <c r="EJS25" s="100"/>
      <c r="EJT25" s="100"/>
      <c r="EJU25" s="100"/>
      <c r="EJV25" s="100"/>
      <c r="EJW25" s="100"/>
      <c r="EJX25" s="100"/>
      <c r="EJY25" s="100"/>
      <c r="EJZ25" s="100"/>
      <c r="EKA25" s="100"/>
      <c r="EKB25" s="100"/>
      <c r="EKC25" s="100"/>
      <c r="EKD25" s="100"/>
      <c r="EKE25" s="100"/>
      <c r="EKF25" s="100"/>
      <c r="EKG25" s="100"/>
      <c r="EKH25" s="100"/>
      <c r="EKI25" s="100"/>
      <c r="EKJ25" s="100"/>
      <c r="EKK25" s="100"/>
      <c r="EKL25" s="100"/>
      <c r="EKM25" s="100"/>
      <c r="EKN25" s="100"/>
      <c r="EKO25" s="100"/>
      <c r="EKP25" s="100"/>
      <c r="EKQ25" s="100"/>
      <c r="EKR25" s="100"/>
      <c r="EKS25" s="100"/>
      <c r="EKT25" s="100"/>
      <c r="EKU25" s="100"/>
      <c r="EKV25" s="100"/>
      <c r="EKW25" s="100"/>
      <c r="EKX25" s="100"/>
      <c r="EKY25" s="100"/>
      <c r="EKZ25" s="100"/>
      <c r="ELA25" s="100"/>
      <c r="ELB25" s="100"/>
      <c r="ELC25" s="100"/>
      <c r="ELD25" s="100"/>
      <c r="ELE25" s="100"/>
      <c r="ELF25" s="100"/>
      <c r="ELG25" s="100"/>
      <c r="ELH25" s="100"/>
      <c r="ELI25" s="100"/>
      <c r="ELJ25" s="100"/>
      <c r="ELK25" s="100"/>
      <c r="ELL25" s="100"/>
      <c r="ELM25" s="100"/>
      <c r="ELN25" s="100"/>
      <c r="ELO25" s="100"/>
      <c r="ELP25" s="100"/>
      <c r="ELQ25" s="100"/>
      <c r="ELR25" s="100"/>
      <c r="ELS25" s="100"/>
      <c r="ELT25" s="100"/>
      <c r="ELU25" s="100"/>
      <c r="ELV25" s="100"/>
      <c r="ELW25" s="100"/>
      <c r="ELX25" s="100"/>
      <c r="ELY25" s="100"/>
      <c r="ELZ25" s="100"/>
      <c r="EMA25" s="100"/>
      <c r="EMB25" s="100"/>
      <c r="EMC25" s="100"/>
      <c r="EMD25" s="100"/>
      <c r="EME25" s="100"/>
      <c r="EMF25" s="100"/>
      <c r="EMG25" s="100"/>
      <c r="EMH25" s="100"/>
      <c r="EMI25" s="100"/>
      <c r="EMJ25" s="100"/>
      <c r="EMK25" s="100"/>
      <c r="EML25" s="100"/>
      <c r="EMM25" s="100"/>
      <c r="EMN25" s="100"/>
      <c r="EMO25" s="100"/>
      <c r="EMP25" s="100"/>
      <c r="EMQ25" s="100"/>
      <c r="EMR25" s="100"/>
      <c r="EMS25" s="100"/>
      <c r="EMT25" s="100"/>
      <c r="EMU25" s="100"/>
      <c r="EMV25" s="100"/>
      <c r="EMW25" s="100"/>
      <c r="EMX25" s="100"/>
      <c r="EMY25" s="100"/>
      <c r="EMZ25" s="100"/>
      <c r="ENA25" s="100"/>
      <c r="ENB25" s="100"/>
      <c r="ENC25" s="100"/>
      <c r="END25" s="100"/>
      <c r="ENE25" s="100"/>
      <c r="ENF25" s="100"/>
      <c r="ENG25" s="100"/>
      <c r="ENH25" s="100"/>
      <c r="ENI25" s="100"/>
      <c r="ENJ25" s="100"/>
      <c r="ENK25" s="100"/>
      <c r="ENL25" s="100"/>
      <c r="ENM25" s="100"/>
      <c r="ENN25" s="100"/>
      <c r="ENO25" s="100"/>
      <c r="ENP25" s="100"/>
      <c r="ENQ25" s="100"/>
      <c r="ENR25" s="100"/>
      <c r="ENS25" s="100"/>
      <c r="ENT25" s="100"/>
      <c r="ENU25" s="100"/>
      <c r="ENV25" s="100"/>
      <c r="ENW25" s="100"/>
      <c r="ENX25" s="100"/>
      <c r="ENY25" s="100"/>
      <c r="ENZ25" s="100"/>
      <c r="EOA25" s="100"/>
      <c r="EOB25" s="100"/>
      <c r="EOC25" s="100"/>
      <c r="EOD25" s="100"/>
      <c r="EOE25" s="100"/>
      <c r="EOF25" s="100"/>
      <c r="EOG25" s="100"/>
      <c r="EOH25" s="100"/>
      <c r="EOI25" s="100"/>
      <c r="EOJ25" s="100"/>
      <c r="EOK25" s="100"/>
      <c r="EOL25" s="100"/>
      <c r="EOM25" s="100"/>
      <c r="EON25" s="100"/>
      <c r="EOO25" s="100"/>
      <c r="EOP25" s="100"/>
      <c r="EOQ25" s="100"/>
      <c r="EOR25" s="100"/>
      <c r="EOS25" s="100"/>
      <c r="EOT25" s="100"/>
      <c r="EOU25" s="100"/>
      <c r="EOV25" s="100"/>
      <c r="EOW25" s="100"/>
      <c r="EOX25" s="100"/>
      <c r="EOY25" s="100"/>
      <c r="EOZ25" s="100"/>
      <c r="EPA25" s="100"/>
      <c r="EPB25" s="100"/>
      <c r="EPC25" s="100"/>
      <c r="EPD25" s="100"/>
      <c r="EPE25" s="100"/>
      <c r="EPF25" s="100"/>
      <c r="EPG25" s="100"/>
      <c r="EPH25" s="100"/>
      <c r="EPI25" s="100"/>
      <c r="EPJ25" s="100"/>
      <c r="EPK25" s="100"/>
      <c r="EPL25" s="100"/>
      <c r="EPM25" s="100"/>
      <c r="EPN25" s="100"/>
      <c r="EPO25" s="100"/>
      <c r="EPP25" s="100"/>
      <c r="EPQ25" s="100"/>
      <c r="EPR25" s="100"/>
      <c r="EPS25" s="100"/>
      <c r="EPT25" s="100"/>
      <c r="EPU25" s="100"/>
      <c r="EPV25" s="100"/>
      <c r="EPW25" s="100"/>
      <c r="EPX25" s="100"/>
      <c r="EPY25" s="100"/>
      <c r="EPZ25" s="100"/>
      <c r="EQA25" s="100"/>
      <c r="EQB25" s="100"/>
      <c r="EQC25" s="100"/>
      <c r="EQD25" s="100"/>
      <c r="EQE25" s="100"/>
      <c r="EQF25" s="100"/>
      <c r="EQG25" s="100"/>
      <c r="EQH25" s="100"/>
      <c r="EQI25" s="100"/>
      <c r="EQJ25" s="100"/>
      <c r="EQK25" s="100"/>
      <c r="EQL25" s="100"/>
      <c r="EQM25" s="100"/>
      <c r="EQN25" s="100"/>
      <c r="EQO25" s="100"/>
      <c r="EQP25" s="100"/>
      <c r="EQQ25" s="100"/>
      <c r="EQR25" s="100"/>
      <c r="EQS25" s="100"/>
      <c r="EQT25" s="100"/>
      <c r="EQU25" s="100"/>
      <c r="EQV25" s="100"/>
      <c r="EQW25" s="100"/>
      <c r="EQX25" s="100"/>
      <c r="EQY25" s="100"/>
      <c r="EQZ25" s="100"/>
      <c r="ERA25" s="100"/>
      <c r="ERB25" s="100"/>
      <c r="ERC25" s="100"/>
      <c r="ERD25" s="100"/>
      <c r="ERE25" s="100"/>
      <c r="ERF25" s="100"/>
      <c r="ERG25" s="100"/>
      <c r="ERH25" s="100"/>
      <c r="ERI25" s="100"/>
      <c r="ERJ25" s="100"/>
      <c r="ERK25" s="100"/>
      <c r="ERL25" s="100"/>
      <c r="ERM25" s="100"/>
      <c r="ERN25" s="100"/>
      <c r="ERO25" s="100"/>
      <c r="ERP25" s="100"/>
      <c r="ERQ25" s="100"/>
      <c r="ERR25" s="100"/>
      <c r="ERS25" s="100"/>
      <c r="ERT25" s="100"/>
      <c r="ERU25" s="100"/>
      <c r="ERV25" s="100"/>
      <c r="ERW25" s="100"/>
      <c r="ERX25" s="100"/>
      <c r="ERY25" s="100"/>
      <c r="ERZ25" s="100"/>
      <c r="ESA25" s="100"/>
      <c r="ESB25" s="100"/>
      <c r="ESC25" s="100"/>
      <c r="ESD25" s="100"/>
      <c r="ESE25" s="100"/>
      <c r="ESF25" s="100"/>
      <c r="ESG25" s="100"/>
      <c r="ESH25" s="100"/>
      <c r="ESI25" s="100"/>
      <c r="ESJ25" s="100"/>
      <c r="ESK25" s="100"/>
      <c r="ESL25" s="100"/>
      <c r="ESM25" s="100"/>
      <c r="ESN25" s="100"/>
      <c r="ESO25" s="100"/>
      <c r="ESP25" s="100"/>
      <c r="ESQ25" s="100"/>
      <c r="ESR25" s="100"/>
      <c r="ESS25" s="100"/>
      <c r="EST25" s="100"/>
      <c r="ESU25" s="100"/>
      <c r="ESV25" s="100"/>
      <c r="ESW25" s="100"/>
      <c r="ESX25" s="100"/>
      <c r="ESY25" s="100"/>
      <c r="ESZ25" s="100"/>
      <c r="ETA25" s="100"/>
      <c r="ETB25" s="100"/>
      <c r="ETC25" s="100"/>
      <c r="ETD25" s="100"/>
      <c r="ETE25" s="100"/>
      <c r="ETF25" s="100"/>
      <c r="ETG25" s="100"/>
      <c r="ETH25" s="100"/>
      <c r="ETI25" s="100"/>
      <c r="ETJ25" s="100"/>
      <c r="ETK25" s="100"/>
      <c r="ETL25" s="100"/>
      <c r="ETM25" s="100"/>
      <c r="ETN25" s="100"/>
      <c r="ETO25" s="100"/>
      <c r="ETP25" s="100"/>
      <c r="ETQ25" s="100"/>
      <c r="ETR25" s="100"/>
      <c r="ETS25" s="100"/>
      <c r="ETT25" s="100"/>
      <c r="ETU25" s="100"/>
      <c r="ETV25" s="100"/>
      <c r="ETW25" s="100"/>
      <c r="ETX25" s="100"/>
      <c r="ETY25" s="100"/>
      <c r="ETZ25" s="100"/>
      <c r="EUA25" s="100"/>
      <c r="EUB25" s="100"/>
      <c r="EUC25" s="100"/>
      <c r="EUD25" s="100"/>
      <c r="EUE25" s="100"/>
      <c r="EUF25" s="100"/>
      <c r="EUG25" s="100"/>
      <c r="EUH25" s="100"/>
      <c r="EUI25" s="100"/>
      <c r="EUJ25" s="100"/>
      <c r="EUK25" s="100"/>
      <c r="EUL25" s="100"/>
      <c r="EUM25" s="100"/>
      <c r="EUN25" s="100"/>
      <c r="EUO25" s="100"/>
      <c r="EUP25" s="100"/>
      <c r="EUQ25" s="100"/>
      <c r="EUR25" s="100"/>
      <c r="EUS25" s="100"/>
      <c r="EUT25" s="100"/>
      <c r="EUU25" s="100"/>
      <c r="EUV25" s="100"/>
      <c r="EUW25" s="100"/>
      <c r="EUX25" s="100"/>
      <c r="EUY25" s="100"/>
      <c r="EUZ25" s="100"/>
      <c r="EVA25" s="100"/>
      <c r="EVB25" s="100"/>
      <c r="EVC25" s="100"/>
      <c r="EVD25" s="100"/>
      <c r="EVE25" s="100"/>
      <c r="EVF25" s="100"/>
      <c r="EVG25" s="100"/>
      <c r="EVH25" s="100"/>
      <c r="EVI25" s="100"/>
      <c r="EVJ25" s="100"/>
      <c r="EVK25" s="100"/>
      <c r="EVL25" s="100"/>
      <c r="EVM25" s="100"/>
      <c r="EVN25" s="100"/>
      <c r="EVO25" s="100"/>
      <c r="EVP25" s="100"/>
      <c r="EVQ25" s="100"/>
      <c r="EVR25" s="100"/>
      <c r="EVS25" s="100"/>
      <c r="EVT25" s="100"/>
      <c r="EVU25" s="100"/>
      <c r="EVV25" s="100"/>
      <c r="EVW25" s="100"/>
      <c r="EVX25" s="100"/>
      <c r="EVY25" s="100"/>
      <c r="EVZ25" s="100"/>
      <c r="EWA25" s="100"/>
      <c r="EWB25" s="100"/>
      <c r="EWC25" s="100"/>
      <c r="EWD25" s="100"/>
      <c r="EWE25" s="100"/>
      <c r="EWF25" s="100"/>
      <c r="EWG25" s="100"/>
      <c r="EWH25" s="100"/>
      <c r="EWI25" s="100"/>
      <c r="EWJ25" s="100"/>
      <c r="EWK25" s="100"/>
      <c r="EWL25" s="100"/>
      <c r="EWM25" s="100"/>
      <c r="EWN25" s="100"/>
      <c r="EWO25" s="100"/>
      <c r="EWP25" s="100"/>
      <c r="EWQ25" s="100"/>
      <c r="EWR25" s="100"/>
      <c r="EWS25" s="100"/>
      <c r="EWT25" s="100"/>
      <c r="EWU25" s="100"/>
      <c r="EWV25" s="100"/>
      <c r="EWW25" s="100"/>
      <c r="EWX25" s="100"/>
      <c r="EWY25" s="100"/>
      <c r="EWZ25" s="100"/>
      <c r="EXA25" s="100"/>
      <c r="EXB25" s="100"/>
      <c r="EXC25" s="100"/>
      <c r="EXD25" s="100"/>
      <c r="EXE25" s="100"/>
      <c r="EXF25" s="100"/>
      <c r="EXG25" s="100"/>
      <c r="EXH25" s="100"/>
      <c r="EXI25" s="100"/>
      <c r="EXJ25" s="100"/>
      <c r="EXK25" s="100"/>
      <c r="EXL25" s="100"/>
      <c r="EXM25" s="100"/>
      <c r="EXN25" s="100"/>
      <c r="EXO25" s="100"/>
      <c r="EXP25" s="100"/>
      <c r="EXQ25" s="100"/>
      <c r="EXR25" s="100"/>
      <c r="EXS25" s="100"/>
      <c r="EXT25" s="100"/>
      <c r="EXU25" s="100"/>
      <c r="EXV25" s="100"/>
      <c r="EXW25" s="100"/>
      <c r="EXX25" s="100"/>
      <c r="EXY25" s="100"/>
      <c r="EXZ25" s="100"/>
      <c r="EYA25" s="100"/>
      <c r="EYB25" s="100"/>
      <c r="EYC25" s="100"/>
      <c r="EYD25" s="100"/>
      <c r="EYE25" s="100"/>
      <c r="EYF25" s="100"/>
      <c r="EYG25" s="100"/>
      <c r="EYH25" s="100"/>
      <c r="EYI25" s="100"/>
      <c r="EYJ25" s="100"/>
      <c r="EYK25" s="100"/>
      <c r="EYL25" s="100"/>
      <c r="EYM25" s="100"/>
      <c r="EYN25" s="100"/>
      <c r="EYO25" s="100"/>
      <c r="EYP25" s="100"/>
      <c r="EYQ25" s="100"/>
      <c r="EYR25" s="100"/>
      <c r="EYS25" s="100"/>
      <c r="EYT25" s="100"/>
      <c r="EYU25" s="100"/>
      <c r="EYV25" s="100"/>
      <c r="EYW25" s="100"/>
      <c r="EYX25" s="100"/>
      <c r="EYY25" s="100"/>
      <c r="EYZ25" s="100"/>
      <c r="EZA25" s="100"/>
      <c r="EZB25" s="100"/>
      <c r="EZC25" s="100"/>
      <c r="EZD25" s="100"/>
      <c r="EZE25" s="100"/>
      <c r="EZF25" s="100"/>
      <c r="EZG25" s="100"/>
      <c r="EZH25" s="100"/>
      <c r="EZI25" s="100"/>
      <c r="EZJ25" s="100"/>
      <c r="EZK25" s="100"/>
      <c r="EZL25" s="100"/>
      <c r="EZM25" s="100"/>
      <c r="EZN25" s="100"/>
      <c r="EZO25" s="100"/>
      <c r="EZP25" s="100"/>
      <c r="EZQ25" s="100"/>
      <c r="EZR25" s="100"/>
      <c r="EZS25" s="100"/>
      <c r="EZT25" s="100"/>
      <c r="EZU25" s="100"/>
      <c r="EZV25" s="100"/>
      <c r="EZW25" s="100"/>
      <c r="EZX25" s="100"/>
      <c r="EZY25" s="100"/>
      <c r="EZZ25" s="100"/>
      <c r="FAA25" s="100"/>
      <c r="FAB25" s="100"/>
      <c r="FAC25" s="100"/>
      <c r="FAD25" s="100"/>
      <c r="FAE25" s="100"/>
      <c r="FAF25" s="100"/>
      <c r="FAG25" s="100"/>
      <c r="FAH25" s="100"/>
      <c r="FAI25" s="100"/>
      <c r="FAJ25" s="100"/>
      <c r="FAK25" s="100"/>
      <c r="FAL25" s="100"/>
      <c r="FAM25" s="100"/>
      <c r="FAN25" s="100"/>
      <c r="FAO25" s="100"/>
      <c r="FAP25" s="100"/>
      <c r="FAQ25" s="100"/>
      <c r="FAR25" s="100"/>
      <c r="FAS25" s="100"/>
      <c r="FAT25" s="100"/>
      <c r="FAU25" s="100"/>
      <c r="FAV25" s="100"/>
      <c r="FAW25" s="100"/>
      <c r="FAX25" s="100"/>
      <c r="FAY25" s="100"/>
      <c r="FAZ25" s="100"/>
      <c r="FBA25" s="100"/>
      <c r="FBB25" s="100"/>
      <c r="FBC25" s="100"/>
      <c r="FBD25" s="100"/>
      <c r="FBE25" s="100"/>
      <c r="FBF25" s="100"/>
      <c r="FBG25" s="100"/>
      <c r="FBH25" s="100"/>
      <c r="FBI25" s="100"/>
      <c r="FBJ25" s="100"/>
      <c r="FBK25" s="100"/>
      <c r="FBL25" s="100"/>
      <c r="FBM25" s="100"/>
      <c r="FBN25" s="100"/>
      <c r="FBO25" s="100"/>
      <c r="FBP25" s="100"/>
      <c r="FBQ25" s="100"/>
      <c r="FBR25" s="100"/>
      <c r="FBS25" s="100"/>
      <c r="FBT25" s="100"/>
      <c r="FBU25" s="100"/>
      <c r="FBV25" s="100"/>
      <c r="FBW25" s="100"/>
      <c r="FBX25" s="100"/>
      <c r="FBY25" s="100"/>
      <c r="FBZ25" s="100"/>
      <c r="FCA25" s="100"/>
      <c r="FCB25" s="100"/>
      <c r="FCC25" s="100"/>
      <c r="FCD25" s="100"/>
      <c r="FCE25" s="100"/>
      <c r="FCF25" s="100"/>
      <c r="FCG25" s="100"/>
      <c r="FCH25" s="100"/>
      <c r="FCI25" s="100"/>
      <c r="FCJ25" s="100"/>
      <c r="FCK25" s="100"/>
      <c r="FCL25" s="100"/>
      <c r="FCM25" s="100"/>
      <c r="FCN25" s="100"/>
      <c r="FCO25" s="100"/>
      <c r="FCP25" s="100"/>
      <c r="FCQ25" s="100"/>
      <c r="FCR25" s="100"/>
      <c r="FCS25" s="100"/>
      <c r="FCT25" s="100"/>
      <c r="FCU25" s="100"/>
      <c r="FCV25" s="100"/>
      <c r="FCW25" s="100"/>
      <c r="FCX25" s="100"/>
      <c r="FCY25" s="100"/>
      <c r="FCZ25" s="100"/>
      <c r="FDA25" s="100"/>
      <c r="FDB25" s="100"/>
      <c r="FDC25" s="100"/>
      <c r="FDD25" s="100"/>
      <c r="FDE25" s="100"/>
      <c r="FDF25" s="100"/>
      <c r="FDG25" s="100"/>
      <c r="FDH25" s="100"/>
      <c r="FDI25" s="100"/>
      <c r="FDJ25" s="100"/>
      <c r="FDK25" s="100"/>
      <c r="FDL25" s="100"/>
      <c r="FDM25" s="100"/>
      <c r="FDN25" s="100"/>
      <c r="FDO25" s="100"/>
      <c r="FDP25" s="100"/>
      <c r="FDQ25" s="100"/>
      <c r="FDR25" s="100"/>
      <c r="FDS25" s="100"/>
      <c r="FDT25" s="100"/>
      <c r="FDU25" s="100"/>
      <c r="FDV25" s="100"/>
      <c r="FDW25" s="100"/>
      <c r="FDX25" s="100"/>
      <c r="FDY25" s="100"/>
      <c r="FDZ25" s="100"/>
      <c r="FEA25" s="100"/>
      <c r="FEB25" s="100"/>
      <c r="FEC25" s="100"/>
      <c r="FED25" s="100"/>
      <c r="FEE25" s="100"/>
      <c r="FEF25" s="100"/>
      <c r="FEG25" s="100"/>
      <c r="FEH25" s="100"/>
      <c r="FEI25" s="100"/>
      <c r="FEJ25" s="100"/>
      <c r="FEK25" s="100"/>
      <c r="FEL25" s="100"/>
      <c r="FEM25" s="100"/>
      <c r="FEN25" s="100"/>
      <c r="FEO25" s="100"/>
      <c r="FEP25" s="100"/>
      <c r="FEQ25" s="100"/>
      <c r="FER25" s="100"/>
      <c r="FES25" s="100"/>
      <c r="FET25" s="100"/>
      <c r="FEU25" s="100"/>
      <c r="FEV25" s="100"/>
      <c r="FEW25" s="100"/>
      <c r="FEX25" s="100"/>
      <c r="FEY25" s="100"/>
      <c r="FEZ25" s="100"/>
      <c r="FFA25" s="100"/>
      <c r="FFB25" s="100"/>
      <c r="FFC25" s="100"/>
      <c r="FFD25" s="100"/>
      <c r="FFE25" s="100"/>
      <c r="FFF25" s="100"/>
      <c r="FFG25" s="100"/>
      <c r="FFH25" s="100"/>
      <c r="FFI25" s="100"/>
      <c r="FFJ25" s="100"/>
      <c r="FFK25" s="100"/>
      <c r="FFL25" s="100"/>
      <c r="FFM25" s="100"/>
      <c r="FFN25" s="100"/>
      <c r="FFO25" s="100"/>
      <c r="FFP25" s="100"/>
      <c r="FFQ25" s="100"/>
      <c r="FFR25" s="100"/>
      <c r="FFS25" s="100"/>
      <c r="FFT25" s="100"/>
      <c r="FFU25" s="100"/>
      <c r="FFV25" s="100"/>
      <c r="FFW25" s="100"/>
      <c r="FFX25" s="100"/>
      <c r="FFY25" s="100"/>
      <c r="FFZ25" s="100"/>
      <c r="FGA25" s="100"/>
      <c r="FGB25" s="100"/>
      <c r="FGC25" s="100"/>
      <c r="FGD25" s="100"/>
      <c r="FGE25" s="100"/>
      <c r="FGF25" s="100"/>
      <c r="FGG25" s="100"/>
      <c r="FGH25" s="100"/>
      <c r="FGI25" s="100"/>
      <c r="FGJ25" s="100"/>
      <c r="FGK25" s="100"/>
      <c r="FGL25" s="100"/>
      <c r="FGM25" s="100"/>
      <c r="FGN25" s="100"/>
      <c r="FGO25" s="100"/>
      <c r="FGP25" s="100"/>
      <c r="FGQ25" s="100"/>
      <c r="FGR25" s="100"/>
      <c r="FGS25" s="100"/>
      <c r="FGT25" s="100"/>
      <c r="FGU25" s="100"/>
      <c r="FGV25" s="100"/>
      <c r="FGW25" s="100"/>
      <c r="FGX25" s="100"/>
      <c r="FGY25" s="100"/>
      <c r="FGZ25" s="100"/>
      <c r="FHA25" s="100"/>
      <c r="FHB25" s="100"/>
      <c r="FHC25" s="100"/>
      <c r="FHD25" s="100"/>
      <c r="FHE25" s="100"/>
      <c r="FHF25" s="100"/>
      <c r="FHG25" s="100"/>
      <c r="FHH25" s="100"/>
      <c r="FHI25" s="100"/>
      <c r="FHJ25" s="100"/>
      <c r="FHK25" s="100"/>
      <c r="FHL25" s="100"/>
      <c r="FHM25" s="100"/>
      <c r="FHN25" s="100"/>
      <c r="FHO25" s="100"/>
      <c r="FHP25" s="100"/>
      <c r="FHQ25" s="100"/>
      <c r="FHR25" s="100"/>
      <c r="FHS25" s="100"/>
      <c r="FHT25" s="100"/>
      <c r="FHU25" s="100"/>
      <c r="FHV25" s="100"/>
      <c r="FHW25" s="100"/>
      <c r="FHX25" s="100"/>
      <c r="FHY25" s="100"/>
      <c r="FHZ25" s="100"/>
      <c r="FIA25" s="100"/>
      <c r="FIB25" s="100"/>
      <c r="FIC25" s="100"/>
      <c r="FID25" s="100"/>
      <c r="FIE25" s="100"/>
      <c r="FIF25" s="100"/>
      <c r="FIG25" s="100"/>
      <c r="FIH25" s="100"/>
      <c r="FII25" s="100"/>
      <c r="FIJ25" s="100"/>
      <c r="FIK25" s="100"/>
      <c r="FIL25" s="100"/>
      <c r="FIM25" s="100"/>
      <c r="FIN25" s="100"/>
      <c r="FIO25" s="100"/>
      <c r="FIP25" s="100"/>
      <c r="FIQ25" s="100"/>
      <c r="FIR25" s="100"/>
      <c r="FIS25" s="100"/>
      <c r="FIT25" s="100"/>
      <c r="FIU25" s="100"/>
      <c r="FIV25" s="100"/>
      <c r="FIW25" s="100"/>
      <c r="FIX25" s="100"/>
      <c r="FIY25" s="100"/>
      <c r="FIZ25" s="100"/>
      <c r="FJA25" s="100"/>
      <c r="FJB25" s="100"/>
      <c r="FJC25" s="100"/>
      <c r="FJD25" s="100"/>
      <c r="FJE25" s="100"/>
      <c r="FJF25" s="100"/>
      <c r="FJG25" s="100"/>
      <c r="FJH25" s="100"/>
      <c r="FJI25" s="100"/>
      <c r="FJJ25" s="100"/>
      <c r="FJK25" s="100"/>
      <c r="FJL25" s="100"/>
      <c r="FJM25" s="100"/>
      <c r="FJN25" s="100"/>
      <c r="FJO25" s="100"/>
      <c r="FJP25" s="100"/>
      <c r="FJQ25" s="100"/>
      <c r="FJR25" s="100"/>
      <c r="FJS25" s="100"/>
      <c r="FJT25" s="100"/>
      <c r="FJU25" s="100"/>
      <c r="FJV25" s="100"/>
      <c r="FJW25" s="100"/>
      <c r="FJX25" s="100"/>
      <c r="FJY25" s="100"/>
      <c r="FJZ25" s="100"/>
      <c r="FKA25" s="100"/>
      <c r="FKB25" s="100"/>
      <c r="FKC25" s="100"/>
      <c r="FKD25" s="100"/>
      <c r="FKE25" s="100"/>
      <c r="FKF25" s="100"/>
      <c r="FKG25" s="100"/>
      <c r="FKH25" s="100"/>
      <c r="FKI25" s="100"/>
      <c r="FKJ25" s="100"/>
      <c r="FKK25" s="100"/>
      <c r="FKL25" s="100"/>
      <c r="FKM25" s="100"/>
      <c r="FKN25" s="100"/>
      <c r="FKO25" s="100"/>
      <c r="FKP25" s="100"/>
      <c r="FKQ25" s="100"/>
      <c r="FKR25" s="100"/>
      <c r="FKS25" s="100"/>
      <c r="FKT25" s="100"/>
      <c r="FKU25" s="100"/>
      <c r="FKV25" s="100"/>
      <c r="FKW25" s="100"/>
      <c r="FKX25" s="100"/>
      <c r="FKY25" s="100"/>
      <c r="FKZ25" s="100"/>
      <c r="FLA25" s="100"/>
      <c r="FLB25" s="100"/>
      <c r="FLC25" s="100"/>
      <c r="FLD25" s="100"/>
      <c r="FLE25" s="100"/>
      <c r="FLF25" s="100"/>
      <c r="FLG25" s="100"/>
      <c r="FLH25" s="100"/>
      <c r="FLI25" s="100"/>
      <c r="FLJ25" s="100"/>
      <c r="FLK25" s="100"/>
      <c r="FLL25" s="100"/>
      <c r="FLM25" s="100"/>
      <c r="FLN25" s="100"/>
      <c r="FLO25" s="100"/>
      <c r="FLP25" s="100"/>
      <c r="FLQ25" s="100"/>
      <c r="FLR25" s="100"/>
      <c r="FLS25" s="100"/>
      <c r="FLT25" s="100"/>
      <c r="FLU25" s="100"/>
      <c r="FLV25" s="100"/>
      <c r="FLW25" s="100"/>
      <c r="FLX25" s="100"/>
      <c r="FLY25" s="100"/>
      <c r="FLZ25" s="100"/>
      <c r="FMA25" s="100"/>
      <c r="FMB25" s="100"/>
      <c r="FMC25" s="100"/>
      <c r="FMD25" s="100"/>
      <c r="FME25" s="100"/>
      <c r="FMF25" s="100"/>
      <c r="FMG25" s="100"/>
      <c r="FMH25" s="100"/>
      <c r="FMI25" s="100"/>
      <c r="FMJ25" s="100"/>
      <c r="FMK25" s="100"/>
      <c r="FML25" s="100"/>
      <c r="FMM25" s="100"/>
      <c r="FMN25" s="100"/>
      <c r="FMO25" s="100"/>
      <c r="FMP25" s="100"/>
      <c r="FMQ25" s="100"/>
      <c r="FMR25" s="100"/>
      <c r="FMS25" s="100"/>
      <c r="FMT25" s="100"/>
      <c r="FMU25" s="100"/>
      <c r="FMV25" s="100"/>
      <c r="FMW25" s="100"/>
      <c r="FMX25" s="100"/>
      <c r="FMY25" s="100"/>
      <c r="FMZ25" s="100"/>
      <c r="FNA25" s="100"/>
      <c r="FNB25" s="100"/>
      <c r="FNC25" s="100"/>
      <c r="FND25" s="100"/>
      <c r="FNE25" s="100"/>
      <c r="FNF25" s="100"/>
      <c r="FNG25" s="100"/>
      <c r="FNH25" s="100"/>
      <c r="FNI25" s="100"/>
      <c r="FNJ25" s="100"/>
      <c r="FNK25" s="100"/>
      <c r="FNL25" s="100"/>
      <c r="FNM25" s="100"/>
      <c r="FNN25" s="100"/>
      <c r="FNO25" s="100"/>
      <c r="FNP25" s="100"/>
      <c r="FNQ25" s="100"/>
      <c r="FNR25" s="100"/>
      <c r="FNS25" s="100"/>
      <c r="FNT25" s="100"/>
      <c r="FNU25" s="100"/>
      <c r="FNV25" s="100"/>
      <c r="FNW25" s="100"/>
      <c r="FNX25" s="100"/>
      <c r="FNY25" s="100"/>
      <c r="FNZ25" s="100"/>
      <c r="FOA25" s="100"/>
      <c r="FOB25" s="100"/>
      <c r="FOC25" s="100"/>
      <c r="FOD25" s="100"/>
      <c r="FOE25" s="100"/>
      <c r="FOF25" s="100"/>
      <c r="FOG25" s="100"/>
      <c r="FOH25" s="100"/>
      <c r="FOI25" s="100"/>
      <c r="FOJ25" s="100"/>
      <c r="FOK25" s="100"/>
      <c r="FOL25" s="100"/>
      <c r="FOM25" s="100"/>
      <c r="FON25" s="100"/>
      <c r="FOO25" s="100"/>
      <c r="FOP25" s="100"/>
      <c r="FOQ25" s="100"/>
      <c r="FOR25" s="100"/>
      <c r="FOS25" s="100"/>
      <c r="FOT25" s="100"/>
      <c r="FOU25" s="100"/>
      <c r="FOV25" s="100"/>
      <c r="FOW25" s="100"/>
      <c r="FOX25" s="100"/>
      <c r="FOY25" s="100"/>
      <c r="FOZ25" s="100"/>
      <c r="FPA25" s="100"/>
      <c r="FPB25" s="100"/>
      <c r="FPC25" s="100"/>
      <c r="FPD25" s="100"/>
      <c r="FPE25" s="100"/>
      <c r="FPF25" s="100"/>
      <c r="FPG25" s="100"/>
      <c r="FPH25" s="100"/>
      <c r="FPI25" s="100"/>
      <c r="FPJ25" s="100"/>
      <c r="FPK25" s="100"/>
      <c r="FPL25" s="100"/>
      <c r="FPM25" s="100"/>
      <c r="FPN25" s="100"/>
      <c r="FPO25" s="100"/>
      <c r="FPP25" s="100"/>
      <c r="FPQ25" s="100"/>
      <c r="FPR25" s="100"/>
      <c r="FPS25" s="100"/>
      <c r="FPT25" s="100"/>
      <c r="FPU25" s="100"/>
      <c r="FPV25" s="100"/>
      <c r="FPW25" s="100"/>
      <c r="FPX25" s="100"/>
      <c r="FPY25" s="100"/>
      <c r="FPZ25" s="100"/>
      <c r="FQA25" s="100"/>
      <c r="FQB25" s="100"/>
      <c r="FQC25" s="100"/>
      <c r="FQD25" s="100"/>
      <c r="FQE25" s="100"/>
      <c r="FQF25" s="100"/>
      <c r="FQG25" s="100"/>
      <c r="FQH25" s="100"/>
      <c r="FQI25" s="100"/>
      <c r="FQJ25" s="100"/>
      <c r="FQK25" s="100"/>
      <c r="FQL25" s="100"/>
      <c r="FQM25" s="100"/>
      <c r="FQN25" s="100"/>
      <c r="FQO25" s="100"/>
      <c r="FQP25" s="100"/>
      <c r="FQQ25" s="100"/>
      <c r="FQR25" s="100"/>
      <c r="FQS25" s="100"/>
      <c r="FQT25" s="100"/>
      <c r="FQU25" s="100"/>
      <c r="FQV25" s="100"/>
      <c r="FQW25" s="100"/>
      <c r="FQX25" s="100"/>
      <c r="FQY25" s="100"/>
      <c r="FQZ25" s="100"/>
      <c r="FRA25" s="100"/>
      <c r="FRB25" s="100"/>
      <c r="FRC25" s="100"/>
      <c r="FRD25" s="100"/>
      <c r="FRE25" s="100"/>
      <c r="FRF25" s="100"/>
      <c r="FRG25" s="100"/>
      <c r="FRH25" s="100"/>
      <c r="FRI25" s="100"/>
      <c r="FRJ25" s="100"/>
      <c r="FRK25" s="100"/>
      <c r="FRL25" s="100"/>
      <c r="FRM25" s="100"/>
      <c r="FRN25" s="100"/>
      <c r="FRO25" s="100"/>
      <c r="FRP25" s="100"/>
      <c r="FRQ25" s="100"/>
      <c r="FRR25" s="100"/>
      <c r="FRS25" s="100"/>
      <c r="FRT25" s="100"/>
      <c r="FRU25" s="100"/>
      <c r="FRV25" s="100"/>
      <c r="FRW25" s="100"/>
      <c r="FRX25" s="100"/>
      <c r="FRY25" s="100"/>
      <c r="FRZ25" s="100"/>
      <c r="FSA25" s="100"/>
      <c r="FSB25" s="100"/>
      <c r="FSC25" s="100"/>
      <c r="FSD25" s="100"/>
      <c r="FSE25" s="100"/>
      <c r="FSF25" s="100"/>
      <c r="FSG25" s="100"/>
      <c r="FSH25" s="100"/>
      <c r="FSI25" s="100"/>
      <c r="FSJ25" s="100"/>
      <c r="FSK25" s="100"/>
      <c r="FSL25" s="100"/>
      <c r="FSM25" s="100"/>
      <c r="FSN25" s="100"/>
      <c r="FSO25" s="100"/>
      <c r="FSP25" s="100"/>
      <c r="FSQ25" s="100"/>
      <c r="FSR25" s="100"/>
      <c r="FSS25" s="100"/>
      <c r="FST25" s="100"/>
      <c r="FSU25" s="100"/>
      <c r="FSV25" s="100"/>
      <c r="FSW25" s="100"/>
      <c r="FSX25" s="100"/>
      <c r="FSY25" s="100"/>
      <c r="FSZ25" s="100"/>
      <c r="FTA25" s="100"/>
      <c r="FTB25" s="100"/>
      <c r="FTC25" s="100"/>
      <c r="FTD25" s="100"/>
      <c r="FTE25" s="100"/>
      <c r="FTF25" s="100"/>
      <c r="FTG25" s="100"/>
      <c r="FTH25" s="100"/>
      <c r="FTI25" s="100"/>
      <c r="FTJ25" s="100"/>
      <c r="FTK25" s="100"/>
      <c r="FTL25" s="100"/>
      <c r="FTM25" s="100"/>
      <c r="FTN25" s="100"/>
      <c r="FTO25" s="100"/>
      <c r="FTP25" s="100"/>
      <c r="FTQ25" s="100"/>
      <c r="FTR25" s="100"/>
      <c r="FTS25" s="100"/>
      <c r="FTT25" s="100"/>
      <c r="FTU25" s="100"/>
      <c r="FTV25" s="100"/>
      <c r="FTW25" s="100"/>
      <c r="FTX25" s="100"/>
      <c r="FTY25" s="100"/>
      <c r="FTZ25" s="100"/>
      <c r="FUA25" s="100"/>
      <c r="FUB25" s="100"/>
      <c r="FUC25" s="100"/>
      <c r="FUD25" s="100"/>
      <c r="FUE25" s="100"/>
      <c r="FUF25" s="100"/>
      <c r="FUG25" s="100"/>
      <c r="FUH25" s="100"/>
      <c r="FUI25" s="100"/>
      <c r="FUJ25" s="100"/>
      <c r="FUK25" s="100"/>
      <c r="FUL25" s="100"/>
      <c r="FUM25" s="100"/>
      <c r="FUN25" s="100"/>
      <c r="FUO25" s="100"/>
      <c r="FUP25" s="100"/>
      <c r="FUQ25" s="100"/>
      <c r="FUR25" s="100"/>
      <c r="FUS25" s="100"/>
      <c r="FUT25" s="100"/>
      <c r="FUU25" s="100"/>
      <c r="FUV25" s="100"/>
      <c r="FUW25" s="100"/>
      <c r="FUX25" s="100"/>
      <c r="FUY25" s="100"/>
      <c r="FUZ25" s="100"/>
      <c r="FVA25" s="100"/>
      <c r="FVB25" s="100"/>
      <c r="FVC25" s="100"/>
      <c r="FVD25" s="100"/>
      <c r="FVE25" s="100"/>
      <c r="FVF25" s="100"/>
      <c r="FVG25" s="100"/>
      <c r="FVH25" s="100"/>
      <c r="FVI25" s="100"/>
      <c r="FVJ25" s="100"/>
      <c r="FVK25" s="100"/>
      <c r="FVL25" s="100"/>
      <c r="FVM25" s="100"/>
      <c r="FVN25" s="100"/>
      <c r="FVO25" s="100"/>
      <c r="FVP25" s="100"/>
      <c r="FVQ25" s="100"/>
      <c r="FVR25" s="100"/>
      <c r="FVS25" s="100"/>
      <c r="FVT25" s="100"/>
      <c r="FVU25" s="100"/>
      <c r="FVV25" s="100"/>
      <c r="FVW25" s="100"/>
      <c r="FVX25" s="100"/>
      <c r="FVY25" s="100"/>
      <c r="FVZ25" s="100"/>
      <c r="FWA25" s="100"/>
      <c r="FWB25" s="100"/>
      <c r="FWC25" s="100"/>
      <c r="FWD25" s="100"/>
      <c r="FWE25" s="100"/>
      <c r="FWF25" s="100"/>
      <c r="FWG25" s="100"/>
      <c r="FWH25" s="100"/>
      <c r="FWI25" s="100"/>
      <c r="FWJ25" s="100"/>
      <c r="FWK25" s="100"/>
      <c r="FWL25" s="100"/>
      <c r="FWM25" s="100"/>
      <c r="FWN25" s="100"/>
      <c r="FWO25" s="100"/>
      <c r="FWP25" s="100"/>
      <c r="FWQ25" s="100"/>
      <c r="FWR25" s="100"/>
      <c r="FWS25" s="100"/>
      <c r="FWT25" s="100"/>
      <c r="FWU25" s="100"/>
      <c r="FWV25" s="100"/>
      <c r="FWW25" s="100"/>
      <c r="FWX25" s="100"/>
      <c r="FWY25" s="100"/>
      <c r="FWZ25" s="100"/>
      <c r="FXA25" s="100"/>
      <c r="FXB25" s="100"/>
      <c r="FXC25" s="100"/>
      <c r="FXD25" s="100"/>
      <c r="FXE25" s="100"/>
      <c r="FXF25" s="100"/>
      <c r="FXG25" s="100"/>
      <c r="FXH25" s="100"/>
      <c r="FXI25" s="100"/>
      <c r="FXJ25" s="100"/>
      <c r="FXK25" s="100"/>
      <c r="FXL25" s="100"/>
      <c r="FXM25" s="100"/>
      <c r="FXN25" s="100"/>
      <c r="FXO25" s="100"/>
      <c r="FXP25" s="100"/>
      <c r="FXQ25" s="100"/>
      <c r="FXR25" s="100"/>
      <c r="FXS25" s="100"/>
      <c r="FXT25" s="100"/>
      <c r="FXU25" s="100"/>
      <c r="FXV25" s="100"/>
      <c r="FXW25" s="100"/>
      <c r="FXX25" s="100"/>
      <c r="FXY25" s="100"/>
      <c r="FXZ25" s="100"/>
      <c r="FYA25" s="100"/>
      <c r="FYB25" s="100"/>
      <c r="FYC25" s="100"/>
      <c r="FYD25" s="100"/>
      <c r="FYE25" s="100"/>
      <c r="FYF25" s="100"/>
      <c r="FYG25" s="100"/>
      <c r="FYH25" s="100"/>
      <c r="FYI25" s="100"/>
      <c r="FYJ25" s="100"/>
      <c r="FYK25" s="100"/>
      <c r="FYL25" s="100"/>
      <c r="FYM25" s="100"/>
      <c r="FYN25" s="100"/>
      <c r="FYO25" s="100"/>
      <c r="FYP25" s="100"/>
      <c r="FYQ25" s="100"/>
      <c r="FYR25" s="100"/>
      <c r="FYS25" s="100"/>
      <c r="FYT25" s="100"/>
      <c r="FYU25" s="100"/>
      <c r="FYV25" s="100"/>
      <c r="FYW25" s="100"/>
      <c r="FYX25" s="100"/>
      <c r="FYY25" s="100"/>
      <c r="FYZ25" s="100"/>
      <c r="FZA25" s="100"/>
      <c r="FZB25" s="100"/>
      <c r="FZC25" s="100"/>
      <c r="FZD25" s="100"/>
      <c r="FZE25" s="100"/>
      <c r="FZF25" s="100"/>
      <c r="FZG25" s="100"/>
      <c r="FZH25" s="100"/>
      <c r="FZI25" s="100"/>
      <c r="FZJ25" s="100"/>
      <c r="FZK25" s="100"/>
      <c r="FZL25" s="100"/>
      <c r="FZM25" s="100"/>
      <c r="FZN25" s="100"/>
      <c r="FZO25" s="100"/>
      <c r="FZP25" s="100"/>
      <c r="FZQ25" s="100"/>
      <c r="FZR25" s="100"/>
      <c r="FZS25" s="100"/>
      <c r="FZT25" s="100"/>
      <c r="FZU25" s="100"/>
      <c r="FZV25" s="100"/>
      <c r="FZW25" s="100"/>
      <c r="FZX25" s="100"/>
      <c r="FZY25" s="100"/>
      <c r="FZZ25" s="100"/>
      <c r="GAA25" s="100"/>
      <c r="GAB25" s="100"/>
      <c r="GAC25" s="100"/>
      <c r="GAD25" s="100"/>
      <c r="GAE25" s="100"/>
      <c r="GAF25" s="100"/>
      <c r="GAG25" s="100"/>
      <c r="GAH25" s="100"/>
      <c r="GAI25" s="100"/>
      <c r="GAJ25" s="100"/>
      <c r="GAK25" s="100"/>
      <c r="GAL25" s="100"/>
      <c r="GAM25" s="100"/>
      <c r="GAN25" s="100"/>
      <c r="GAO25" s="100"/>
      <c r="GAP25" s="100"/>
      <c r="GAQ25" s="100"/>
      <c r="GAR25" s="100"/>
      <c r="GAS25" s="100"/>
      <c r="GAT25" s="100"/>
      <c r="GAU25" s="100"/>
      <c r="GAV25" s="100"/>
      <c r="GAW25" s="100"/>
      <c r="GAX25" s="100"/>
      <c r="GAY25" s="100"/>
      <c r="GAZ25" s="100"/>
      <c r="GBA25" s="100"/>
      <c r="GBB25" s="100"/>
      <c r="GBC25" s="100"/>
      <c r="GBD25" s="100"/>
      <c r="GBE25" s="100"/>
      <c r="GBF25" s="100"/>
      <c r="GBG25" s="100"/>
      <c r="GBH25" s="100"/>
      <c r="GBI25" s="100"/>
      <c r="GBJ25" s="100"/>
      <c r="GBK25" s="100"/>
      <c r="GBL25" s="100"/>
      <c r="GBM25" s="100"/>
      <c r="GBN25" s="100"/>
      <c r="GBO25" s="100"/>
      <c r="GBP25" s="100"/>
      <c r="GBQ25" s="100"/>
      <c r="GBR25" s="100"/>
      <c r="GBS25" s="100"/>
      <c r="GBT25" s="100"/>
      <c r="GBU25" s="100"/>
      <c r="GBV25" s="100"/>
      <c r="GBW25" s="100"/>
      <c r="GBX25" s="100"/>
      <c r="GBY25" s="100"/>
      <c r="GBZ25" s="100"/>
      <c r="GCA25" s="100"/>
      <c r="GCB25" s="100"/>
      <c r="GCC25" s="100"/>
      <c r="GCD25" s="100"/>
      <c r="GCE25" s="100"/>
      <c r="GCF25" s="100"/>
      <c r="GCG25" s="100"/>
      <c r="GCH25" s="100"/>
      <c r="GCI25" s="100"/>
      <c r="GCJ25" s="100"/>
      <c r="GCK25" s="100"/>
      <c r="GCL25" s="100"/>
      <c r="GCM25" s="100"/>
      <c r="GCN25" s="100"/>
      <c r="GCO25" s="100"/>
      <c r="GCP25" s="100"/>
      <c r="GCQ25" s="100"/>
      <c r="GCR25" s="100"/>
      <c r="GCS25" s="100"/>
      <c r="GCT25" s="100"/>
      <c r="GCU25" s="100"/>
      <c r="GCV25" s="100"/>
      <c r="GCW25" s="100"/>
      <c r="GCX25" s="100"/>
      <c r="GCY25" s="100"/>
      <c r="GCZ25" s="100"/>
      <c r="GDA25" s="100"/>
      <c r="GDB25" s="100"/>
      <c r="GDC25" s="100"/>
      <c r="GDD25" s="100"/>
      <c r="GDE25" s="100"/>
      <c r="GDF25" s="100"/>
      <c r="GDG25" s="100"/>
      <c r="GDH25" s="100"/>
      <c r="GDI25" s="100"/>
      <c r="GDJ25" s="100"/>
      <c r="GDK25" s="100"/>
      <c r="GDL25" s="100"/>
      <c r="GDM25" s="100"/>
      <c r="GDN25" s="100"/>
      <c r="GDO25" s="100"/>
      <c r="GDP25" s="100"/>
      <c r="GDQ25" s="100"/>
      <c r="GDR25" s="100"/>
      <c r="GDS25" s="100"/>
      <c r="GDT25" s="100"/>
      <c r="GDU25" s="100"/>
      <c r="GDV25" s="100"/>
      <c r="GDW25" s="100"/>
      <c r="GDX25" s="100"/>
      <c r="GDY25" s="100"/>
      <c r="GDZ25" s="100"/>
      <c r="GEA25" s="100"/>
      <c r="GEB25" s="100"/>
      <c r="GEC25" s="100"/>
      <c r="GED25" s="100"/>
      <c r="GEE25" s="100"/>
      <c r="GEF25" s="100"/>
      <c r="GEG25" s="100"/>
      <c r="GEH25" s="100"/>
      <c r="GEI25" s="100"/>
      <c r="GEJ25" s="100"/>
      <c r="GEK25" s="100"/>
      <c r="GEL25" s="100"/>
      <c r="GEM25" s="100"/>
      <c r="GEN25" s="100"/>
      <c r="GEO25" s="100"/>
      <c r="GEP25" s="100"/>
      <c r="GEQ25" s="100"/>
      <c r="GER25" s="100"/>
      <c r="GES25" s="100"/>
      <c r="GET25" s="100"/>
      <c r="GEU25" s="100"/>
      <c r="GEV25" s="100"/>
      <c r="GEW25" s="100"/>
      <c r="GEX25" s="100"/>
      <c r="GEY25" s="100"/>
      <c r="GEZ25" s="100"/>
      <c r="GFA25" s="100"/>
      <c r="GFB25" s="100"/>
      <c r="GFC25" s="100"/>
      <c r="GFD25" s="100"/>
      <c r="GFE25" s="100"/>
      <c r="GFF25" s="100"/>
      <c r="GFG25" s="100"/>
      <c r="GFH25" s="100"/>
      <c r="GFI25" s="100"/>
      <c r="GFJ25" s="100"/>
      <c r="GFK25" s="100"/>
      <c r="GFL25" s="100"/>
      <c r="GFM25" s="100"/>
      <c r="GFN25" s="100"/>
      <c r="GFO25" s="100"/>
      <c r="GFP25" s="100"/>
      <c r="GFQ25" s="100"/>
      <c r="GFR25" s="100"/>
      <c r="GFS25" s="100"/>
      <c r="GFT25" s="100"/>
      <c r="GFU25" s="100"/>
      <c r="GFV25" s="100"/>
      <c r="GFW25" s="100"/>
      <c r="GFX25" s="100"/>
      <c r="GFY25" s="100"/>
      <c r="GFZ25" s="100"/>
      <c r="GGA25" s="100"/>
      <c r="GGB25" s="100"/>
      <c r="GGC25" s="100"/>
      <c r="GGD25" s="100"/>
      <c r="GGE25" s="100"/>
      <c r="GGF25" s="100"/>
      <c r="GGG25" s="100"/>
      <c r="GGH25" s="100"/>
      <c r="GGI25" s="100"/>
      <c r="GGJ25" s="100"/>
      <c r="GGK25" s="100"/>
      <c r="GGL25" s="100"/>
      <c r="GGM25" s="100"/>
      <c r="GGN25" s="100"/>
      <c r="GGO25" s="100"/>
      <c r="GGP25" s="100"/>
      <c r="GGQ25" s="100"/>
      <c r="GGR25" s="100"/>
      <c r="GGS25" s="100"/>
      <c r="GGT25" s="100"/>
      <c r="GGU25" s="100"/>
      <c r="GGV25" s="100"/>
      <c r="GGW25" s="100"/>
      <c r="GGX25" s="100"/>
      <c r="GGY25" s="100"/>
      <c r="GGZ25" s="100"/>
      <c r="GHA25" s="100"/>
      <c r="GHB25" s="100"/>
      <c r="GHC25" s="100"/>
      <c r="GHD25" s="100"/>
      <c r="GHE25" s="100"/>
      <c r="GHF25" s="100"/>
      <c r="GHG25" s="100"/>
      <c r="GHH25" s="100"/>
      <c r="GHI25" s="100"/>
      <c r="GHJ25" s="100"/>
      <c r="GHK25" s="100"/>
      <c r="GHL25" s="100"/>
      <c r="GHM25" s="100"/>
      <c r="GHN25" s="100"/>
      <c r="GHO25" s="100"/>
      <c r="GHP25" s="100"/>
      <c r="GHQ25" s="100"/>
      <c r="GHR25" s="100"/>
      <c r="GHS25" s="100"/>
      <c r="GHT25" s="100"/>
      <c r="GHU25" s="100"/>
      <c r="GHV25" s="100"/>
      <c r="GHW25" s="100"/>
      <c r="GHX25" s="100"/>
      <c r="GHY25" s="100"/>
      <c r="GHZ25" s="100"/>
      <c r="GIA25" s="100"/>
      <c r="GIB25" s="100"/>
      <c r="GIC25" s="100"/>
      <c r="GID25" s="100"/>
      <c r="GIE25" s="100"/>
      <c r="GIF25" s="100"/>
      <c r="GIG25" s="100"/>
      <c r="GIH25" s="100"/>
      <c r="GII25" s="100"/>
      <c r="GIJ25" s="100"/>
      <c r="GIK25" s="100"/>
      <c r="GIL25" s="100"/>
      <c r="GIM25" s="100"/>
      <c r="GIN25" s="100"/>
      <c r="GIO25" s="100"/>
      <c r="GIP25" s="100"/>
      <c r="GIQ25" s="100"/>
      <c r="GIR25" s="100"/>
      <c r="GIS25" s="100"/>
      <c r="GIT25" s="100"/>
      <c r="GIU25" s="100"/>
      <c r="GIV25" s="100"/>
      <c r="GIW25" s="100"/>
      <c r="GIX25" s="100"/>
      <c r="GIY25" s="100"/>
      <c r="GIZ25" s="100"/>
      <c r="GJA25" s="100"/>
      <c r="GJB25" s="100"/>
      <c r="GJC25" s="100"/>
      <c r="GJD25" s="100"/>
      <c r="GJE25" s="100"/>
      <c r="GJF25" s="100"/>
      <c r="GJG25" s="100"/>
      <c r="GJH25" s="100"/>
      <c r="GJI25" s="100"/>
      <c r="GJJ25" s="100"/>
      <c r="GJK25" s="100"/>
      <c r="GJL25" s="100"/>
      <c r="GJM25" s="100"/>
      <c r="GJN25" s="100"/>
      <c r="GJO25" s="100"/>
      <c r="GJP25" s="100"/>
      <c r="GJQ25" s="100"/>
      <c r="GJR25" s="100"/>
      <c r="GJS25" s="100"/>
      <c r="GJT25" s="100"/>
      <c r="GJU25" s="100"/>
      <c r="GJV25" s="100"/>
      <c r="GJW25" s="100"/>
      <c r="GJX25" s="100"/>
      <c r="GJY25" s="100"/>
      <c r="GJZ25" s="100"/>
      <c r="GKA25" s="100"/>
      <c r="GKB25" s="100"/>
      <c r="GKC25" s="100"/>
      <c r="GKD25" s="100"/>
      <c r="GKE25" s="100"/>
      <c r="GKF25" s="100"/>
      <c r="GKG25" s="100"/>
      <c r="GKH25" s="100"/>
      <c r="GKI25" s="100"/>
      <c r="GKJ25" s="100"/>
      <c r="GKK25" s="100"/>
      <c r="GKL25" s="100"/>
      <c r="GKM25" s="100"/>
      <c r="GKN25" s="100"/>
      <c r="GKO25" s="100"/>
      <c r="GKP25" s="100"/>
      <c r="GKQ25" s="100"/>
      <c r="GKR25" s="100"/>
      <c r="GKS25" s="100"/>
      <c r="GKT25" s="100"/>
      <c r="GKU25" s="100"/>
      <c r="GKV25" s="100"/>
      <c r="GKW25" s="100"/>
      <c r="GKX25" s="100"/>
      <c r="GKY25" s="100"/>
      <c r="GKZ25" s="100"/>
      <c r="GLA25" s="100"/>
      <c r="GLB25" s="100"/>
      <c r="GLC25" s="100"/>
      <c r="GLD25" s="100"/>
      <c r="GLE25" s="100"/>
      <c r="GLF25" s="100"/>
      <c r="GLG25" s="100"/>
      <c r="GLH25" s="100"/>
      <c r="GLI25" s="100"/>
      <c r="GLJ25" s="100"/>
      <c r="GLK25" s="100"/>
      <c r="GLL25" s="100"/>
      <c r="GLM25" s="100"/>
      <c r="GLN25" s="100"/>
      <c r="GLO25" s="100"/>
      <c r="GLP25" s="100"/>
      <c r="GLQ25" s="100"/>
      <c r="GLR25" s="100"/>
      <c r="GLS25" s="100"/>
      <c r="GLT25" s="100"/>
      <c r="GLU25" s="100"/>
      <c r="GLV25" s="100"/>
      <c r="GLW25" s="100"/>
      <c r="GLX25" s="100"/>
      <c r="GLY25" s="100"/>
      <c r="GLZ25" s="100"/>
      <c r="GMA25" s="100"/>
      <c r="GMB25" s="100"/>
      <c r="GMC25" s="100"/>
      <c r="GMD25" s="100"/>
      <c r="GME25" s="100"/>
      <c r="GMF25" s="100"/>
      <c r="GMG25" s="100"/>
      <c r="GMH25" s="100"/>
      <c r="GMI25" s="100"/>
      <c r="GMJ25" s="100"/>
      <c r="GMK25" s="100"/>
      <c r="GML25" s="100"/>
      <c r="GMM25" s="100"/>
      <c r="GMN25" s="100"/>
      <c r="GMO25" s="100"/>
      <c r="GMP25" s="100"/>
      <c r="GMQ25" s="100"/>
      <c r="GMR25" s="100"/>
      <c r="GMS25" s="100"/>
      <c r="GMT25" s="100"/>
      <c r="GMU25" s="100"/>
      <c r="GMV25" s="100"/>
      <c r="GMW25" s="100"/>
      <c r="GMX25" s="100"/>
      <c r="GMY25" s="100"/>
      <c r="GMZ25" s="100"/>
      <c r="GNA25" s="100"/>
      <c r="GNB25" s="100"/>
      <c r="GNC25" s="100"/>
      <c r="GND25" s="100"/>
      <c r="GNE25" s="100"/>
      <c r="GNF25" s="100"/>
      <c r="GNG25" s="100"/>
      <c r="GNH25" s="100"/>
      <c r="GNI25" s="100"/>
      <c r="GNJ25" s="100"/>
      <c r="GNK25" s="100"/>
      <c r="GNL25" s="100"/>
      <c r="GNM25" s="100"/>
      <c r="GNN25" s="100"/>
      <c r="GNO25" s="100"/>
      <c r="GNP25" s="100"/>
      <c r="GNQ25" s="100"/>
      <c r="GNR25" s="100"/>
      <c r="GNS25" s="100"/>
      <c r="GNT25" s="100"/>
      <c r="GNU25" s="100"/>
      <c r="GNV25" s="100"/>
      <c r="GNW25" s="100"/>
      <c r="GNX25" s="100"/>
      <c r="GNY25" s="100"/>
      <c r="GNZ25" s="100"/>
      <c r="GOA25" s="100"/>
      <c r="GOB25" s="100"/>
      <c r="GOC25" s="100"/>
      <c r="GOD25" s="100"/>
      <c r="GOE25" s="100"/>
      <c r="GOF25" s="100"/>
      <c r="GOG25" s="100"/>
      <c r="GOH25" s="100"/>
      <c r="GOI25" s="100"/>
      <c r="GOJ25" s="100"/>
      <c r="GOK25" s="100"/>
      <c r="GOL25" s="100"/>
      <c r="GOM25" s="100"/>
      <c r="GON25" s="100"/>
      <c r="GOO25" s="100"/>
      <c r="GOP25" s="100"/>
      <c r="GOQ25" s="100"/>
      <c r="GOR25" s="100"/>
      <c r="GOS25" s="100"/>
      <c r="GOT25" s="100"/>
      <c r="GOU25" s="100"/>
      <c r="GOV25" s="100"/>
      <c r="GOW25" s="100"/>
      <c r="GOX25" s="100"/>
      <c r="GOY25" s="100"/>
      <c r="GOZ25" s="100"/>
      <c r="GPA25" s="100"/>
      <c r="GPB25" s="100"/>
      <c r="GPC25" s="100"/>
      <c r="GPD25" s="100"/>
      <c r="GPE25" s="100"/>
      <c r="GPF25" s="100"/>
      <c r="GPG25" s="100"/>
      <c r="GPH25" s="100"/>
      <c r="GPI25" s="100"/>
      <c r="GPJ25" s="100"/>
      <c r="GPK25" s="100"/>
      <c r="GPL25" s="100"/>
      <c r="GPM25" s="100"/>
      <c r="GPN25" s="100"/>
      <c r="GPO25" s="100"/>
      <c r="GPP25" s="100"/>
      <c r="GPQ25" s="100"/>
      <c r="GPR25" s="100"/>
      <c r="GPS25" s="100"/>
      <c r="GPT25" s="100"/>
      <c r="GPU25" s="100"/>
      <c r="GPV25" s="100"/>
      <c r="GPW25" s="100"/>
      <c r="GPX25" s="100"/>
      <c r="GPY25" s="100"/>
      <c r="GPZ25" s="100"/>
      <c r="GQA25" s="100"/>
      <c r="GQB25" s="100"/>
      <c r="GQC25" s="100"/>
      <c r="GQD25" s="100"/>
      <c r="GQE25" s="100"/>
      <c r="GQF25" s="100"/>
      <c r="GQG25" s="100"/>
      <c r="GQH25" s="100"/>
      <c r="GQI25" s="100"/>
      <c r="GQJ25" s="100"/>
      <c r="GQK25" s="100"/>
      <c r="GQL25" s="100"/>
      <c r="GQM25" s="100"/>
      <c r="GQN25" s="100"/>
      <c r="GQO25" s="100"/>
      <c r="GQP25" s="100"/>
      <c r="GQQ25" s="100"/>
      <c r="GQR25" s="100"/>
      <c r="GQS25" s="100"/>
      <c r="GQT25" s="100"/>
      <c r="GQU25" s="100"/>
      <c r="GQV25" s="100"/>
      <c r="GQW25" s="100"/>
      <c r="GQX25" s="100"/>
      <c r="GQY25" s="100"/>
      <c r="GQZ25" s="100"/>
      <c r="GRA25" s="100"/>
      <c r="GRB25" s="100"/>
      <c r="GRC25" s="100"/>
      <c r="GRD25" s="100"/>
      <c r="GRE25" s="100"/>
      <c r="GRF25" s="100"/>
      <c r="GRG25" s="100"/>
      <c r="GRH25" s="100"/>
      <c r="GRI25" s="100"/>
      <c r="GRJ25" s="100"/>
      <c r="GRK25" s="100"/>
      <c r="GRL25" s="100"/>
      <c r="GRM25" s="100"/>
      <c r="GRN25" s="100"/>
      <c r="GRO25" s="100"/>
      <c r="GRP25" s="100"/>
      <c r="GRQ25" s="100"/>
      <c r="GRR25" s="100"/>
      <c r="GRS25" s="100"/>
      <c r="GRT25" s="100"/>
      <c r="GRU25" s="100"/>
      <c r="GRV25" s="100"/>
      <c r="GRW25" s="100"/>
      <c r="GRX25" s="100"/>
      <c r="GRY25" s="100"/>
      <c r="GRZ25" s="100"/>
      <c r="GSA25" s="100"/>
      <c r="GSB25" s="100"/>
      <c r="GSC25" s="100"/>
      <c r="GSD25" s="100"/>
      <c r="GSE25" s="100"/>
      <c r="GSF25" s="100"/>
      <c r="GSG25" s="100"/>
      <c r="GSH25" s="100"/>
      <c r="GSI25" s="100"/>
      <c r="GSJ25" s="100"/>
      <c r="GSK25" s="100"/>
      <c r="GSL25" s="100"/>
      <c r="GSM25" s="100"/>
      <c r="GSN25" s="100"/>
      <c r="GSO25" s="100"/>
      <c r="GSP25" s="100"/>
      <c r="GSQ25" s="100"/>
      <c r="GSR25" s="100"/>
      <c r="GSS25" s="100"/>
      <c r="GST25" s="100"/>
      <c r="GSU25" s="100"/>
      <c r="GSV25" s="100"/>
      <c r="GSW25" s="100"/>
      <c r="GSX25" s="100"/>
      <c r="GSY25" s="100"/>
      <c r="GSZ25" s="100"/>
      <c r="GTA25" s="100"/>
      <c r="GTB25" s="100"/>
      <c r="GTC25" s="100"/>
      <c r="GTD25" s="100"/>
      <c r="GTE25" s="100"/>
      <c r="GTF25" s="100"/>
      <c r="GTG25" s="100"/>
      <c r="GTH25" s="100"/>
      <c r="GTI25" s="100"/>
      <c r="GTJ25" s="100"/>
      <c r="GTK25" s="100"/>
      <c r="GTL25" s="100"/>
      <c r="GTM25" s="100"/>
      <c r="GTN25" s="100"/>
      <c r="GTO25" s="100"/>
      <c r="GTP25" s="100"/>
      <c r="GTQ25" s="100"/>
      <c r="GTR25" s="100"/>
      <c r="GTS25" s="100"/>
      <c r="GTT25" s="100"/>
      <c r="GTU25" s="100"/>
      <c r="GTV25" s="100"/>
      <c r="GTW25" s="100"/>
      <c r="GTX25" s="100"/>
      <c r="GTY25" s="100"/>
      <c r="GTZ25" s="100"/>
      <c r="GUA25" s="100"/>
      <c r="GUB25" s="100"/>
      <c r="GUC25" s="100"/>
      <c r="GUD25" s="100"/>
      <c r="GUE25" s="100"/>
      <c r="GUF25" s="100"/>
      <c r="GUG25" s="100"/>
      <c r="GUH25" s="100"/>
      <c r="GUI25" s="100"/>
      <c r="GUJ25" s="100"/>
      <c r="GUK25" s="100"/>
      <c r="GUL25" s="100"/>
      <c r="GUM25" s="100"/>
      <c r="GUN25" s="100"/>
      <c r="GUO25" s="100"/>
      <c r="GUP25" s="100"/>
      <c r="GUQ25" s="100"/>
      <c r="GUR25" s="100"/>
      <c r="GUS25" s="100"/>
      <c r="GUT25" s="100"/>
      <c r="GUU25" s="100"/>
      <c r="GUV25" s="100"/>
      <c r="GUW25" s="100"/>
      <c r="GUX25" s="100"/>
      <c r="GUY25" s="100"/>
      <c r="GUZ25" s="100"/>
      <c r="GVA25" s="100"/>
      <c r="GVB25" s="100"/>
      <c r="GVC25" s="100"/>
      <c r="GVD25" s="100"/>
      <c r="GVE25" s="100"/>
      <c r="GVF25" s="100"/>
      <c r="GVG25" s="100"/>
      <c r="GVH25" s="100"/>
      <c r="GVI25" s="100"/>
      <c r="GVJ25" s="100"/>
      <c r="GVK25" s="100"/>
      <c r="GVL25" s="100"/>
      <c r="GVM25" s="100"/>
      <c r="GVN25" s="100"/>
      <c r="GVO25" s="100"/>
      <c r="GVP25" s="100"/>
      <c r="GVQ25" s="100"/>
      <c r="GVR25" s="100"/>
      <c r="GVS25" s="100"/>
      <c r="GVT25" s="100"/>
      <c r="GVU25" s="100"/>
      <c r="GVV25" s="100"/>
      <c r="GVW25" s="100"/>
      <c r="GVX25" s="100"/>
      <c r="GVY25" s="100"/>
      <c r="GVZ25" s="100"/>
      <c r="GWA25" s="100"/>
      <c r="GWB25" s="100"/>
      <c r="GWC25" s="100"/>
      <c r="GWD25" s="100"/>
      <c r="GWE25" s="100"/>
      <c r="GWF25" s="100"/>
      <c r="GWG25" s="100"/>
      <c r="GWH25" s="100"/>
      <c r="GWI25" s="100"/>
      <c r="GWJ25" s="100"/>
      <c r="GWK25" s="100"/>
      <c r="GWL25" s="100"/>
      <c r="GWM25" s="100"/>
      <c r="GWN25" s="100"/>
      <c r="GWO25" s="100"/>
      <c r="GWP25" s="100"/>
      <c r="GWQ25" s="100"/>
      <c r="GWR25" s="100"/>
      <c r="GWS25" s="100"/>
      <c r="GWT25" s="100"/>
      <c r="GWU25" s="100"/>
      <c r="GWV25" s="100"/>
      <c r="GWW25" s="100"/>
      <c r="GWX25" s="100"/>
      <c r="GWY25" s="100"/>
      <c r="GWZ25" s="100"/>
      <c r="GXA25" s="100"/>
      <c r="GXB25" s="100"/>
      <c r="GXC25" s="100"/>
      <c r="GXD25" s="100"/>
      <c r="GXE25" s="100"/>
      <c r="GXF25" s="100"/>
      <c r="GXG25" s="100"/>
      <c r="GXH25" s="100"/>
      <c r="GXI25" s="100"/>
      <c r="GXJ25" s="100"/>
      <c r="GXK25" s="100"/>
      <c r="GXL25" s="100"/>
      <c r="GXM25" s="100"/>
      <c r="GXN25" s="100"/>
      <c r="GXO25" s="100"/>
      <c r="GXP25" s="100"/>
      <c r="GXQ25" s="100"/>
      <c r="GXR25" s="100"/>
      <c r="GXS25" s="100"/>
      <c r="GXT25" s="100"/>
      <c r="GXU25" s="100"/>
      <c r="GXV25" s="100"/>
      <c r="GXW25" s="100"/>
      <c r="GXX25" s="100"/>
      <c r="GXY25" s="100"/>
      <c r="GXZ25" s="100"/>
      <c r="GYA25" s="100"/>
      <c r="GYB25" s="100"/>
      <c r="GYC25" s="100"/>
      <c r="GYD25" s="100"/>
      <c r="GYE25" s="100"/>
      <c r="GYF25" s="100"/>
      <c r="GYG25" s="100"/>
      <c r="GYH25" s="100"/>
      <c r="GYI25" s="100"/>
      <c r="GYJ25" s="100"/>
      <c r="GYK25" s="100"/>
      <c r="GYL25" s="100"/>
      <c r="GYM25" s="100"/>
      <c r="GYN25" s="100"/>
      <c r="GYO25" s="100"/>
      <c r="GYP25" s="100"/>
      <c r="GYQ25" s="100"/>
      <c r="GYR25" s="100"/>
      <c r="GYS25" s="100"/>
      <c r="GYT25" s="100"/>
      <c r="GYU25" s="100"/>
      <c r="GYV25" s="100"/>
      <c r="GYW25" s="100"/>
      <c r="GYX25" s="100"/>
      <c r="GYY25" s="100"/>
      <c r="GYZ25" s="100"/>
      <c r="GZA25" s="100"/>
      <c r="GZB25" s="100"/>
      <c r="GZC25" s="100"/>
      <c r="GZD25" s="100"/>
      <c r="GZE25" s="100"/>
      <c r="GZF25" s="100"/>
      <c r="GZG25" s="100"/>
      <c r="GZH25" s="100"/>
      <c r="GZI25" s="100"/>
      <c r="GZJ25" s="100"/>
      <c r="GZK25" s="100"/>
      <c r="GZL25" s="100"/>
      <c r="GZM25" s="100"/>
      <c r="GZN25" s="100"/>
      <c r="GZO25" s="100"/>
      <c r="GZP25" s="100"/>
      <c r="GZQ25" s="100"/>
      <c r="GZR25" s="100"/>
      <c r="GZS25" s="100"/>
      <c r="GZT25" s="100"/>
      <c r="GZU25" s="100"/>
      <c r="GZV25" s="100"/>
      <c r="GZW25" s="100"/>
      <c r="GZX25" s="100"/>
      <c r="GZY25" s="100"/>
      <c r="GZZ25" s="100"/>
      <c r="HAA25" s="100"/>
      <c r="HAB25" s="100"/>
      <c r="HAC25" s="100"/>
      <c r="HAD25" s="100"/>
      <c r="HAE25" s="100"/>
      <c r="HAF25" s="100"/>
      <c r="HAG25" s="100"/>
      <c r="HAH25" s="100"/>
      <c r="HAI25" s="100"/>
      <c r="HAJ25" s="100"/>
      <c r="HAK25" s="100"/>
      <c r="HAL25" s="100"/>
      <c r="HAM25" s="100"/>
      <c r="HAN25" s="100"/>
      <c r="HAO25" s="100"/>
      <c r="HAP25" s="100"/>
      <c r="HAQ25" s="100"/>
      <c r="HAR25" s="100"/>
      <c r="HAS25" s="100"/>
      <c r="HAT25" s="100"/>
      <c r="HAU25" s="100"/>
      <c r="HAV25" s="100"/>
      <c r="HAW25" s="100"/>
      <c r="HAX25" s="100"/>
      <c r="HAY25" s="100"/>
      <c r="HAZ25" s="100"/>
      <c r="HBA25" s="100"/>
      <c r="HBB25" s="100"/>
      <c r="HBC25" s="100"/>
      <c r="HBD25" s="100"/>
      <c r="HBE25" s="100"/>
      <c r="HBF25" s="100"/>
      <c r="HBG25" s="100"/>
      <c r="HBH25" s="100"/>
      <c r="HBI25" s="100"/>
      <c r="HBJ25" s="100"/>
      <c r="HBK25" s="100"/>
      <c r="HBL25" s="100"/>
      <c r="HBM25" s="100"/>
      <c r="HBN25" s="100"/>
      <c r="HBO25" s="100"/>
      <c r="HBP25" s="100"/>
      <c r="HBQ25" s="100"/>
      <c r="HBR25" s="100"/>
      <c r="HBS25" s="100"/>
      <c r="HBT25" s="100"/>
      <c r="HBU25" s="100"/>
      <c r="HBV25" s="100"/>
      <c r="HBW25" s="100"/>
      <c r="HBX25" s="100"/>
      <c r="HBY25" s="100"/>
      <c r="HBZ25" s="100"/>
      <c r="HCA25" s="100"/>
      <c r="HCB25" s="100"/>
      <c r="HCC25" s="100"/>
      <c r="HCD25" s="100"/>
      <c r="HCE25" s="100"/>
      <c r="HCF25" s="100"/>
      <c r="HCG25" s="100"/>
      <c r="HCH25" s="100"/>
      <c r="HCI25" s="100"/>
      <c r="HCJ25" s="100"/>
      <c r="HCK25" s="100"/>
      <c r="HCL25" s="100"/>
      <c r="HCM25" s="100"/>
      <c r="HCN25" s="100"/>
      <c r="HCO25" s="100"/>
      <c r="HCP25" s="100"/>
      <c r="HCQ25" s="100"/>
      <c r="HCR25" s="100"/>
      <c r="HCS25" s="100"/>
      <c r="HCT25" s="100"/>
      <c r="HCU25" s="100"/>
      <c r="HCV25" s="100"/>
      <c r="HCW25" s="100"/>
      <c r="HCX25" s="100"/>
      <c r="HCY25" s="100"/>
      <c r="HCZ25" s="100"/>
      <c r="HDA25" s="100"/>
      <c r="HDB25" s="100"/>
      <c r="HDC25" s="100"/>
      <c r="HDD25" s="100"/>
      <c r="HDE25" s="100"/>
      <c r="HDF25" s="100"/>
      <c r="HDG25" s="100"/>
      <c r="HDH25" s="100"/>
      <c r="HDI25" s="100"/>
      <c r="HDJ25" s="100"/>
      <c r="HDK25" s="100"/>
      <c r="HDL25" s="100"/>
      <c r="HDM25" s="100"/>
      <c r="HDN25" s="100"/>
      <c r="HDO25" s="100"/>
      <c r="HDP25" s="100"/>
      <c r="HDQ25" s="100"/>
      <c r="HDR25" s="100"/>
      <c r="HDS25" s="100"/>
      <c r="HDT25" s="100"/>
      <c r="HDU25" s="100"/>
      <c r="HDV25" s="100"/>
      <c r="HDW25" s="100"/>
      <c r="HDX25" s="100"/>
      <c r="HDY25" s="100"/>
      <c r="HDZ25" s="100"/>
      <c r="HEA25" s="100"/>
      <c r="HEB25" s="100"/>
      <c r="HEC25" s="100"/>
      <c r="HED25" s="100"/>
      <c r="HEE25" s="100"/>
      <c r="HEF25" s="100"/>
      <c r="HEG25" s="100"/>
      <c r="HEH25" s="100"/>
      <c r="HEI25" s="100"/>
      <c r="HEJ25" s="100"/>
      <c r="HEK25" s="100"/>
      <c r="HEL25" s="100"/>
      <c r="HEM25" s="100"/>
      <c r="HEN25" s="100"/>
      <c r="HEO25" s="100"/>
      <c r="HEP25" s="100"/>
      <c r="HEQ25" s="100"/>
      <c r="HER25" s="100"/>
      <c r="HES25" s="100"/>
      <c r="HET25" s="100"/>
      <c r="HEU25" s="100"/>
      <c r="HEV25" s="100"/>
      <c r="HEW25" s="100"/>
      <c r="HEX25" s="100"/>
      <c r="HEY25" s="100"/>
      <c r="HEZ25" s="100"/>
      <c r="HFA25" s="100"/>
      <c r="HFB25" s="100"/>
      <c r="HFC25" s="100"/>
      <c r="HFD25" s="100"/>
      <c r="HFE25" s="100"/>
      <c r="HFF25" s="100"/>
      <c r="HFG25" s="100"/>
      <c r="HFH25" s="100"/>
      <c r="HFI25" s="100"/>
      <c r="HFJ25" s="100"/>
      <c r="HFK25" s="100"/>
      <c r="HFL25" s="100"/>
      <c r="HFM25" s="100"/>
      <c r="HFN25" s="100"/>
      <c r="HFO25" s="100"/>
      <c r="HFP25" s="100"/>
      <c r="HFQ25" s="100"/>
      <c r="HFR25" s="100"/>
      <c r="HFS25" s="100"/>
      <c r="HFT25" s="100"/>
      <c r="HFU25" s="100"/>
      <c r="HFV25" s="100"/>
      <c r="HFW25" s="100"/>
      <c r="HFX25" s="100"/>
      <c r="HFY25" s="100"/>
      <c r="HFZ25" s="100"/>
      <c r="HGA25" s="100"/>
      <c r="HGB25" s="100"/>
      <c r="HGC25" s="100"/>
      <c r="HGD25" s="100"/>
      <c r="HGE25" s="100"/>
      <c r="HGF25" s="100"/>
      <c r="HGG25" s="100"/>
      <c r="HGH25" s="100"/>
      <c r="HGI25" s="100"/>
      <c r="HGJ25" s="100"/>
      <c r="HGK25" s="100"/>
      <c r="HGL25" s="100"/>
      <c r="HGM25" s="100"/>
      <c r="HGN25" s="100"/>
      <c r="HGO25" s="100"/>
      <c r="HGP25" s="100"/>
      <c r="HGQ25" s="100"/>
      <c r="HGR25" s="100"/>
      <c r="HGS25" s="100"/>
      <c r="HGT25" s="100"/>
      <c r="HGU25" s="100"/>
      <c r="HGV25" s="100"/>
      <c r="HGW25" s="100"/>
      <c r="HGX25" s="100"/>
      <c r="HGY25" s="100"/>
      <c r="HGZ25" s="100"/>
      <c r="HHA25" s="100"/>
      <c r="HHB25" s="100"/>
      <c r="HHC25" s="100"/>
      <c r="HHD25" s="100"/>
      <c r="HHE25" s="100"/>
      <c r="HHF25" s="100"/>
      <c r="HHG25" s="100"/>
      <c r="HHH25" s="100"/>
      <c r="HHI25" s="100"/>
      <c r="HHJ25" s="100"/>
      <c r="HHK25" s="100"/>
      <c r="HHL25" s="100"/>
      <c r="HHM25" s="100"/>
      <c r="HHN25" s="100"/>
      <c r="HHO25" s="100"/>
      <c r="HHP25" s="100"/>
      <c r="HHQ25" s="100"/>
      <c r="HHR25" s="100"/>
      <c r="HHS25" s="100"/>
      <c r="HHT25" s="100"/>
      <c r="HHU25" s="100"/>
      <c r="HHV25" s="100"/>
      <c r="HHW25" s="100"/>
      <c r="HHX25" s="100"/>
      <c r="HHY25" s="100"/>
      <c r="HHZ25" s="100"/>
      <c r="HIA25" s="100"/>
      <c r="HIB25" s="100"/>
      <c r="HIC25" s="100"/>
      <c r="HID25" s="100"/>
      <c r="HIE25" s="100"/>
      <c r="HIF25" s="100"/>
      <c r="HIG25" s="100"/>
      <c r="HIH25" s="100"/>
      <c r="HII25" s="100"/>
      <c r="HIJ25" s="100"/>
      <c r="HIK25" s="100"/>
      <c r="HIL25" s="100"/>
      <c r="HIM25" s="100"/>
      <c r="HIN25" s="100"/>
      <c r="HIO25" s="100"/>
      <c r="HIP25" s="100"/>
      <c r="HIQ25" s="100"/>
      <c r="HIR25" s="100"/>
      <c r="HIS25" s="100"/>
      <c r="HIT25" s="100"/>
      <c r="HIU25" s="100"/>
      <c r="HIV25" s="100"/>
      <c r="HIW25" s="100"/>
      <c r="HIX25" s="100"/>
      <c r="HIY25" s="100"/>
      <c r="HIZ25" s="100"/>
      <c r="HJA25" s="100"/>
      <c r="HJB25" s="100"/>
      <c r="HJC25" s="100"/>
      <c r="HJD25" s="100"/>
      <c r="HJE25" s="100"/>
      <c r="HJF25" s="100"/>
      <c r="HJG25" s="100"/>
      <c r="HJH25" s="100"/>
      <c r="HJI25" s="100"/>
      <c r="HJJ25" s="100"/>
      <c r="HJK25" s="100"/>
      <c r="HJL25" s="100"/>
      <c r="HJM25" s="100"/>
      <c r="HJN25" s="100"/>
      <c r="HJO25" s="100"/>
      <c r="HJP25" s="100"/>
      <c r="HJQ25" s="100"/>
      <c r="HJR25" s="100"/>
      <c r="HJS25" s="100"/>
      <c r="HJT25" s="100"/>
      <c r="HJU25" s="100"/>
      <c r="HJV25" s="100"/>
      <c r="HJW25" s="100"/>
      <c r="HJX25" s="100"/>
      <c r="HJY25" s="100"/>
      <c r="HJZ25" s="100"/>
      <c r="HKA25" s="100"/>
      <c r="HKB25" s="100"/>
      <c r="HKC25" s="100"/>
      <c r="HKD25" s="100"/>
      <c r="HKE25" s="100"/>
      <c r="HKF25" s="100"/>
      <c r="HKG25" s="100"/>
      <c r="HKH25" s="100"/>
      <c r="HKI25" s="100"/>
      <c r="HKJ25" s="100"/>
      <c r="HKK25" s="100"/>
      <c r="HKL25" s="100"/>
      <c r="HKM25" s="100"/>
      <c r="HKN25" s="100"/>
      <c r="HKO25" s="100"/>
      <c r="HKP25" s="100"/>
      <c r="HKQ25" s="100"/>
      <c r="HKR25" s="100"/>
      <c r="HKS25" s="100"/>
      <c r="HKT25" s="100"/>
      <c r="HKU25" s="100"/>
      <c r="HKV25" s="100"/>
      <c r="HKW25" s="100"/>
      <c r="HKX25" s="100"/>
      <c r="HKY25" s="100"/>
      <c r="HKZ25" s="100"/>
      <c r="HLA25" s="100"/>
      <c r="HLB25" s="100"/>
      <c r="HLC25" s="100"/>
      <c r="HLD25" s="100"/>
      <c r="HLE25" s="100"/>
      <c r="HLF25" s="100"/>
      <c r="HLG25" s="100"/>
      <c r="HLH25" s="100"/>
      <c r="HLI25" s="100"/>
      <c r="HLJ25" s="100"/>
      <c r="HLK25" s="100"/>
      <c r="HLL25" s="100"/>
      <c r="HLM25" s="100"/>
      <c r="HLN25" s="100"/>
      <c r="HLO25" s="100"/>
      <c r="HLP25" s="100"/>
      <c r="HLQ25" s="100"/>
      <c r="HLR25" s="100"/>
      <c r="HLS25" s="100"/>
      <c r="HLT25" s="100"/>
      <c r="HLU25" s="100"/>
      <c r="HLV25" s="100"/>
      <c r="HLW25" s="100"/>
      <c r="HLX25" s="100"/>
      <c r="HLY25" s="100"/>
      <c r="HLZ25" s="100"/>
      <c r="HMA25" s="100"/>
      <c r="HMB25" s="100"/>
      <c r="HMC25" s="100"/>
      <c r="HMD25" s="100"/>
      <c r="HME25" s="100"/>
      <c r="HMF25" s="100"/>
      <c r="HMG25" s="100"/>
      <c r="HMH25" s="100"/>
      <c r="HMI25" s="100"/>
      <c r="HMJ25" s="100"/>
      <c r="HMK25" s="100"/>
      <c r="HML25" s="100"/>
      <c r="HMM25" s="100"/>
      <c r="HMN25" s="100"/>
      <c r="HMO25" s="100"/>
      <c r="HMP25" s="100"/>
      <c r="HMQ25" s="100"/>
      <c r="HMR25" s="100"/>
      <c r="HMS25" s="100"/>
      <c r="HMT25" s="100"/>
      <c r="HMU25" s="100"/>
      <c r="HMV25" s="100"/>
      <c r="HMW25" s="100"/>
      <c r="HMX25" s="100"/>
      <c r="HMY25" s="100"/>
      <c r="HMZ25" s="100"/>
      <c r="HNA25" s="100"/>
      <c r="HNB25" s="100"/>
      <c r="HNC25" s="100"/>
      <c r="HND25" s="100"/>
      <c r="HNE25" s="100"/>
      <c r="HNF25" s="100"/>
      <c r="HNG25" s="100"/>
      <c r="HNH25" s="100"/>
      <c r="HNI25" s="100"/>
      <c r="HNJ25" s="100"/>
      <c r="HNK25" s="100"/>
      <c r="HNL25" s="100"/>
      <c r="HNM25" s="100"/>
      <c r="HNN25" s="100"/>
      <c r="HNO25" s="100"/>
      <c r="HNP25" s="100"/>
      <c r="HNQ25" s="100"/>
      <c r="HNR25" s="100"/>
      <c r="HNS25" s="100"/>
      <c r="HNT25" s="100"/>
      <c r="HNU25" s="100"/>
      <c r="HNV25" s="100"/>
      <c r="HNW25" s="100"/>
      <c r="HNX25" s="100"/>
      <c r="HNY25" s="100"/>
      <c r="HNZ25" s="100"/>
      <c r="HOA25" s="100"/>
      <c r="HOB25" s="100"/>
      <c r="HOC25" s="100"/>
      <c r="HOD25" s="100"/>
      <c r="HOE25" s="100"/>
      <c r="HOF25" s="100"/>
      <c r="HOG25" s="100"/>
      <c r="HOH25" s="100"/>
      <c r="HOI25" s="100"/>
      <c r="HOJ25" s="100"/>
      <c r="HOK25" s="100"/>
      <c r="HOL25" s="100"/>
      <c r="HOM25" s="100"/>
      <c r="HON25" s="100"/>
      <c r="HOO25" s="100"/>
      <c r="HOP25" s="100"/>
      <c r="HOQ25" s="100"/>
      <c r="HOR25" s="100"/>
      <c r="HOS25" s="100"/>
      <c r="HOT25" s="100"/>
      <c r="HOU25" s="100"/>
      <c r="HOV25" s="100"/>
      <c r="HOW25" s="100"/>
      <c r="HOX25" s="100"/>
      <c r="HOY25" s="100"/>
      <c r="HOZ25" s="100"/>
      <c r="HPA25" s="100"/>
      <c r="HPB25" s="100"/>
      <c r="HPC25" s="100"/>
      <c r="HPD25" s="100"/>
      <c r="HPE25" s="100"/>
      <c r="HPF25" s="100"/>
      <c r="HPG25" s="100"/>
      <c r="HPH25" s="100"/>
      <c r="HPI25" s="100"/>
      <c r="HPJ25" s="100"/>
      <c r="HPK25" s="100"/>
      <c r="HPL25" s="100"/>
      <c r="HPM25" s="100"/>
      <c r="HPN25" s="100"/>
      <c r="HPO25" s="100"/>
      <c r="HPP25" s="100"/>
      <c r="HPQ25" s="100"/>
      <c r="HPR25" s="100"/>
      <c r="HPS25" s="100"/>
      <c r="HPT25" s="100"/>
      <c r="HPU25" s="100"/>
      <c r="HPV25" s="100"/>
      <c r="HPW25" s="100"/>
      <c r="HPX25" s="100"/>
      <c r="HPY25" s="100"/>
      <c r="HPZ25" s="100"/>
      <c r="HQA25" s="100"/>
      <c r="HQB25" s="100"/>
      <c r="HQC25" s="100"/>
      <c r="HQD25" s="100"/>
      <c r="HQE25" s="100"/>
      <c r="HQF25" s="100"/>
      <c r="HQG25" s="100"/>
      <c r="HQH25" s="100"/>
      <c r="HQI25" s="100"/>
      <c r="HQJ25" s="100"/>
      <c r="HQK25" s="100"/>
      <c r="HQL25" s="100"/>
      <c r="HQM25" s="100"/>
      <c r="HQN25" s="100"/>
      <c r="HQO25" s="100"/>
      <c r="HQP25" s="100"/>
      <c r="HQQ25" s="100"/>
      <c r="HQR25" s="100"/>
      <c r="HQS25" s="100"/>
      <c r="HQT25" s="100"/>
      <c r="HQU25" s="100"/>
      <c r="HQV25" s="100"/>
      <c r="HQW25" s="100"/>
      <c r="HQX25" s="100"/>
      <c r="HQY25" s="100"/>
      <c r="HQZ25" s="100"/>
      <c r="HRA25" s="100"/>
      <c r="HRB25" s="100"/>
      <c r="HRC25" s="100"/>
      <c r="HRD25" s="100"/>
      <c r="HRE25" s="100"/>
      <c r="HRF25" s="100"/>
      <c r="HRG25" s="100"/>
      <c r="HRH25" s="100"/>
      <c r="HRI25" s="100"/>
      <c r="HRJ25" s="100"/>
      <c r="HRK25" s="100"/>
      <c r="HRL25" s="100"/>
      <c r="HRM25" s="100"/>
      <c r="HRN25" s="100"/>
      <c r="HRO25" s="100"/>
      <c r="HRP25" s="100"/>
      <c r="HRQ25" s="100"/>
      <c r="HRR25" s="100"/>
      <c r="HRS25" s="100"/>
      <c r="HRT25" s="100"/>
      <c r="HRU25" s="100"/>
      <c r="HRV25" s="100"/>
      <c r="HRW25" s="100"/>
      <c r="HRX25" s="100"/>
      <c r="HRY25" s="100"/>
      <c r="HRZ25" s="100"/>
      <c r="HSA25" s="100"/>
      <c r="HSB25" s="100"/>
      <c r="HSC25" s="100"/>
      <c r="HSD25" s="100"/>
      <c r="HSE25" s="100"/>
      <c r="HSF25" s="100"/>
      <c r="HSG25" s="100"/>
      <c r="HSH25" s="100"/>
      <c r="HSI25" s="100"/>
      <c r="HSJ25" s="100"/>
      <c r="HSK25" s="100"/>
      <c r="HSL25" s="100"/>
      <c r="HSM25" s="100"/>
      <c r="HSN25" s="100"/>
      <c r="HSO25" s="100"/>
      <c r="HSP25" s="100"/>
      <c r="HSQ25" s="100"/>
      <c r="HSR25" s="100"/>
      <c r="HSS25" s="100"/>
      <c r="HST25" s="100"/>
      <c r="HSU25" s="100"/>
      <c r="HSV25" s="100"/>
      <c r="HSW25" s="100"/>
      <c r="HSX25" s="100"/>
      <c r="HSY25" s="100"/>
      <c r="HSZ25" s="100"/>
      <c r="HTA25" s="100"/>
      <c r="HTB25" s="100"/>
      <c r="HTC25" s="100"/>
      <c r="HTD25" s="100"/>
      <c r="HTE25" s="100"/>
      <c r="HTF25" s="100"/>
      <c r="HTG25" s="100"/>
      <c r="HTH25" s="100"/>
      <c r="HTI25" s="100"/>
      <c r="HTJ25" s="100"/>
      <c r="HTK25" s="100"/>
      <c r="HTL25" s="100"/>
      <c r="HTM25" s="100"/>
      <c r="HTN25" s="100"/>
      <c r="HTO25" s="100"/>
      <c r="HTP25" s="100"/>
      <c r="HTQ25" s="100"/>
      <c r="HTR25" s="100"/>
      <c r="HTS25" s="100"/>
      <c r="HTT25" s="100"/>
      <c r="HTU25" s="100"/>
      <c r="HTV25" s="100"/>
      <c r="HTW25" s="100"/>
      <c r="HTX25" s="100"/>
      <c r="HTY25" s="100"/>
      <c r="HTZ25" s="100"/>
      <c r="HUA25" s="100"/>
      <c r="HUB25" s="100"/>
      <c r="HUC25" s="100"/>
      <c r="HUD25" s="100"/>
      <c r="HUE25" s="100"/>
      <c r="HUF25" s="100"/>
      <c r="HUG25" s="100"/>
      <c r="HUH25" s="100"/>
      <c r="HUI25" s="100"/>
      <c r="HUJ25" s="100"/>
      <c r="HUK25" s="100"/>
      <c r="HUL25" s="100"/>
      <c r="HUM25" s="100"/>
      <c r="HUN25" s="100"/>
      <c r="HUO25" s="100"/>
      <c r="HUP25" s="100"/>
      <c r="HUQ25" s="100"/>
      <c r="HUR25" s="100"/>
      <c r="HUS25" s="100"/>
      <c r="HUT25" s="100"/>
      <c r="HUU25" s="100"/>
      <c r="HUV25" s="100"/>
      <c r="HUW25" s="100"/>
      <c r="HUX25" s="100"/>
      <c r="HUY25" s="100"/>
      <c r="HUZ25" s="100"/>
      <c r="HVA25" s="100"/>
      <c r="HVB25" s="100"/>
      <c r="HVC25" s="100"/>
      <c r="HVD25" s="100"/>
      <c r="HVE25" s="100"/>
      <c r="HVF25" s="100"/>
      <c r="HVG25" s="100"/>
      <c r="HVH25" s="100"/>
      <c r="HVI25" s="100"/>
      <c r="HVJ25" s="100"/>
      <c r="HVK25" s="100"/>
      <c r="HVL25" s="100"/>
      <c r="HVM25" s="100"/>
      <c r="HVN25" s="100"/>
      <c r="HVO25" s="100"/>
      <c r="HVP25" s="100"/>
      <c r="HVQ25" s="100"/>
      <c r="HVR25" s="100"/>
      <c r="HVS25" s="100"/>
      <c r="HVT25" s="100"/>
      <c r="HVU25" s="100"/>
      <c r="HVV25" s="100"/>
      <c r="HVW25" s="100"/>
      <c r="HVX25" s="100"/>
      <c r="HVY25" s="100"/>
      <c r="HVZ25" s="100"/>
      <c r="HWA25" s="100"/>
      <c r="HWB25" s="100"/>
      <c r="HWC25" s="100"/>
      <c r="HWD25" s="100"/>
      <c r="HWE25" s="100"/>
      <c r="HWF25" s="100"/>
      <c r="HWG25" s="100"/>
      <c r="HWH25" s="100"/>
      <c r="HWI25" s="100"/>
      <c r="HWJ25" s="100"/>
      <c r="HWK25" s="100"/>
      <c r="HWL25" s="100"/>
      <c r="HWM25" s="100"/>
      <c r="HWN25" s="100"/>
      <c r="HWO25" s="100"/>
      <c r="HWP25" s="100"/>
      <c r="HWQ25" s="100"/>
      <c r="HWR25" s="100"/>
      <c r="HWS25" s="100"/>
      <c r="HWT25" s="100"/>
      <c r="HWU25" s="100"/>
      <c r="HWV25" s="100"/>
      <c r="HWW25" s="100"/>
      <c r="HWX25" s="100"/>
      <c r="HWY25" s="100"/>
      <c r="HWZ25" s="100"/>
      <c r="HXA25" s="100"/>
      <c r="HXB25" s="100"/>
      <c r="HXC25" s="100"/>
      <c r="HXD25" s="100"/>
      <c r="HXE25" s="100"/>
      <c r="HXF25" s="100"/>
      <c r="HXG25" s="100"/>
      <c r="HXH25" s="100"/>
      <c r="HXI25" s="100"/>
      <c r="HXJ25" s="100"/>
      <c r="HXK25" s="100"/>
      <c r="HXL25" s="100"/>
      <c r="HXM25" s="100"/>
      <c r="HXN25" s="100"/>
      <c r="HXO25" s="100"/>
      <c r="HXP25" s="100"/>
      <c r="HXQ25" s="100"/>
      <c r="HXR25" s="100"/>
      <c r="HXS25" s="100"/>
      <c r="HXT25" s="100"/>
      <c r="HXU25" s="100"/>
      <c r="HXV25" s="100"/>
      <c r="HXW25" s="100"/>
      <c r="HXX25" s="100"/>
      <c r="HXY25" s="100"/>
      <c r="HXZ25" s="100"/>
      <c r="HYA25" s="100"/>
      <c r="HYB25" s="100"/>
      <c r="HYC25" s="100"/>
      <c r="HYD25" s="100"/>
      <c r="HYE25" s="100"/>
      <c r="HYF25" s="100"/>
      <c r="HYG25" s="100"/>
      <c r="HYH25" s="100"/>
      <c r="HYI25" s="100"/>
      <c r="HYJ25" s="100"/>
      <c r="HYK25" s="100"/>
      <c r="HYL25" s="100"/>
      <c r="HYM25" s="100"/>
      <c r="HYN25" s="100"/>
      <c r="HYO25" s="100"/>
      <c r="HYP25" s="100"/>
      <c r="HYQ25" s="100"/>
      <c r="HYR25" s="100"/>
      <c r="HYS25" s="100"/>
      <c r="HYT25" s="100"/>
      <c r="HYU25" s="100"/>
      <c r="HYV25" s="100"/>
      <c r="HYW25" s="100"/>
      <c r="HYX25" s="100"/>
      <c r="HYY25" s="100"/>
      <c r="HYZ25" s="100"/>
      <c r="HZA25" s="100"/>
      <c r="HZB25" s="100"/>
      <c r="HZC25" s="100"/>
      <c r="HZD25" s="100"/>
      <c r="HZE25" s="100"/>
      <c r="HZF25" s="100"/>
      <c r="HZG25" s="100"/>
      <c r="HZH25" s="100"/>
      <c r="HZI25" s="100"/>
      <c r="HZJ25" s="100"/>
      <c r="HZK25" s="100"/>
      <c r="HZL25" s="100"/>
      <c r="HZM25" s="100"/>
      <c r="HZN25" s="100"/>
      <c r="HZO25" s="100"/>
      <c r="HZP25" s="100"/>
      <c r="HZQ25" s="100"/>
      <c r="HZR25" s="100"/>
      <c r="HZS25" s="100"/>
      <c r="HZT25" s="100"/>
      <c r="HZU25" s="100"/>
      <c r="HZV25" s="100"/>
      <c r="HZW25" s="100"/>
      <c r="HZX25" s="100"/>
      <c r="HZY25" s="100"/>
      <c r="HZZ25" s="100"/>
      <c r="IAA25" s="100"/>
      <c r="IAB25" s="100"/>
      <c r="IAC25" s="100"/>
      <c r="IAD25" s="100"/>
      <c r="IAE25" s="100"/>
      <c r="IAF25" s="100"/>
      <c r="IAG25" s="100"/>
      <c r="IAH25" s="100"/>
      <c r="IAI25" s="100"/>
      <c r="IAJ25" s="100"/>
      <c r="IAK25" s="100"/>
      <c r="IAL25" s="100"/>
      <c r="IAM25" s="100"/>
      <c r="IAN25" s="100"/>
      <c r="IAO25" s="100"/>
      <c r="IAP25" s="100"/>
      <c r="IAQ25" s="100"/>
      <c r="IAR25" s="100"/>
      <c r="IAS25" s="100"/>
      <c r="IAT25" s="100"/>
      <c r="IAU25" s="100"/>
      <c r="IAV25" s="100"/>
      <c r="IAW25" s="100"/>
      <c r="IAX25" s="100"/>
      <c r="IAY25" s="100"/>
      <c r="IAZ25" s="100"/>
      <c r="IBA25" s="100"/>
      <c r="IBB25" s="100"/>
      <c r="IBC25" s="100"/>
      <c r="IBD25" s="100"/>
      <c r="IBE25" s="100"/>
      <c r="IBF25" s="100"/>
      <c r="IBG25" s="100"/>
      <c r="IBH25" s="100"/>
      <c r="IBI25" s="100"/>
      <c r="IBJ25" s="100"/>
      <c r="IBK25" s="100"/>
      <c r="IBL25" s="100"/>
      <c r="IBM25" s="100"/>
      <c r="IBN25" s="100"/>
      <c r="IBO25" s="100"/>
      <c r="IBP25" s="100"/>
      <c r="IBQ25" s="100"/>
      <c r="IBR25" s="100"/>
      <c r="IBS25" s="100"/>
      <c r="IBT25" s="100"/>
      <c r="IBU25" s="100"/>
      <c r="IBV25" s="100"/>
      <c r="IBW25" s="100"/>
      <c r="IBX25" s="100"/>
      <c r="IBY25" s="100"/>
      <c r="IBZ25" s="100"/>
      <c r="ICA25" s="100"/>
      <c r="ICB25" s="100"/>
      <c r="ICC25" s="100"/>
      <c r="ICD25" s="100"/>
      <c r="ICE25" s="100"/>
      <c r="ICF25" s="100"/>
      <c r="ICG25" s="100"/>
      <c r="ICH25" s="100"/>
      <c r="ICI25" s="100"/>
      <c r="ICJ25" s="100"/>
      <c r="ICK25" s="100"/>
      <c r="ICL25" s="100"/>
      <c r="ICM25" s="100"/>
      <c r="ICN25" s="100"/>
      <c r="ICO25" s="100"/>
      <c r="ICP25" s="100"/>
      <c r="ICQ25" s="100"/>
      <c r="ICR25" s="100"/>
      <c r="ICS25" s="100"/>
      <c r="ICT25" s="100"/>
      <c r="ICU25" s="100"/>
      <c r="ICV25" s="100"/>
      <c r="ICW25" s="100"/>
      <c r="ICX25" s="100"/>
      <c r="ICY25" s="100"/>
      <c r="ICZ25" s="100"/>
      <c r="IDA25" s="100"/>
      <c r="IDB25" s="100"/>
      <c r="IDC25" s="100"/>
      <c r="IDD25" s="100"/>
      <c r="IDE25" s="100"/>
      <c r="IDF25" s="100"/>
      <c r="IDG25" s="100"/>
      <c r="IDH25" s="100"/>
      <c r="IDI25" s="100"/>
      <c r="IDJ25" s="100"/>
      <c r="IDK25" s="100"/>
      <c r="IDL25" s="100"/>
      <c r="IDM25" s="100"/>
      <c r="IDN25" s="100"/>
      <c r="IDO25" s="100"/>
      <c r="IDP25" s="100"/>
      <c r="IDQ25" s="100"/>
      <c r="IDR25" s="100"/>
      <c r="IDS25" s="100"/>
      <c r="IDT25" s="100"/>
      <c r="IDU25" s="100"/>
      <c r="IDV25" s="100"/>
      <c r="IDW25" s="100"/>
      <c r="IDX25" s="100"/>
      <c r="IDY25" s="100"/>
      <c r="IDZ25" s="100"/>
      <c r="IEA25" s="100"/>
      <c r="IEB25" s="100"/>
      <c r="IEC25" s="100"/>
      <c r="IED25" s="100"/>
      <c r="IEE25" s="100"/>
      <c r="IEF25" s="100"/>
      <c r="IEG25" s="100"/>
      <c r="IEH25" s="100"/>
      <c r="IEI25" s="100"/>
      <c r="IEJ25" s="100"/>
      <c r="IEK25" s="100"/>
      <c r="IEL25" s="100"/>
      <c r="IEM25" s="100"/>
      <c r="IEN25" s="100"/>
      <c r="IEO25" s="100"/>
      <c r="IEP25" s="100"/>
      <c r="IEQ25" s="100"/>
      <c r="IER25" s="100"/>
      <c r="IES25" s="100"/>
      <c r="IET25" s="100"/>
      <c r="IEU25" s="100"/>
      <c r="IEV25" s="100"/>
      <c r="IEW25" s="100"/>
      <c r="IEX25" s="100"/>
      <c r="IEY25" s="100"/>
      <c r="IEZ25" s="100"/>
      <c r="IFA25" s="100"/>
      <c r="IFB25" s="100"/>
      <c r="IFC25" s="100"/>
      <c r="IFD25" s="100"/>
      <c r="IFE25" s="100"/>
      <c r="IFF25" s="100"/>
      <c r="IFG25" s="100"/>
      <c r="IFH25" s="100"/>
      <c r="IFI25" s="100"/>
      <c r="IFJ25" s="100"/>
      <c r="IFK25" s="100"/>
      <c r="IFL25" s="100"/>
      <c r="IFM25" s="100"/>
      <c r="IFN25" s="100"/>
      <c r="IFO25" s="100"/>
      <c r="IFP25" s="100"/>
      <c r="IFQ25" s="100"/>
      <c r="IFR25" s="100"/>
      <c r="IFS25" s="100"/>
      <c r="IFT25" s="100"/>
      <c r="IFU25" s="100"/>
      <c r="IFV25" s="100"/>
      <c r="IFW25" s="100"/>
      <c r="IFX25" s="100"/>
      <c r="IFY25" s="100"/>
      <c r="IFZ25" s="100"/>
      <c r="IGA25" s="100"/>
      <c r="IGB25" s="100"/>
      <c r="IGC25" s="100"/>
      <c r="IGD25" s="100"/>
      <c r="IGE25" s="100"/>
      <c r="IGF25" s="100"/>
      <c r="IGG25" s="100"/>
      <c r="IGH25" s="100"/>
      <c r="IGI25" s="100"/>
      <c r="IGJ25" s="100"/>
      <c r="IGK25" s="100"/>
      <c r="IGL25" s="100"/>
      <c r="IGM25" s="100"/>
      <c r="IGN25" s="100"/>
      <c r="IGO25" s="100"/>
      <c r="IGP25" s="100"/>
      <c r="IGQ25" s="100"/>
      <c r="IGR25" s="100"/>
      <c r="IGS25" s="100"/>
      <c r="IGT25" s="100"/>
      <c r="IGU25" s="100"/>
      <c r="IGV25" s="100"/>
      <c r="IGW25" s="100"/>
      <c r="IGX25" s="100"/>
      <c r="IGY25" s="100"/>
      <c r="IGZ25" s="100"/>
      <c r="IHA25" s="100"/>
      <c r="IHB25" s="100"/>
      <c r="IHC25" s="100"/>
      <c r="IHD25" s="100"/>
      <c r="IHE25" s="100"/>
      <c r="IHF25" s="100"/>
      <c r="IHG25" s="100"/>
      <c r="IHH25" s="100"/>
      <c r="IHI25" s="100"/>
      <c r="IHJ25" s="100"/>
      <c r="IHK25" s="100"/>
      <c r="IHL25" s="100"/>
      <c r="IHM25" s="100"/>
      <c r="IHN25" s="100"/>
      <c r="IHO25" s="100"/>
      <c r="IHP25" s="100"/>
      <c r="IHQ25" s="100"/>
      <c r="IHR25" s="100"/>
      <c r="IHS25" s="100"/>
      <c r="IHT25" s="100"/>
      <c r="IHU25" s="100"/>
      <c r="IHV25" s="100"/>
      <c r="IHW25" s="100"/>
      <c r="IHX25" s="100"/>
      <c r="IHY25" s="100"/>
      <c r="IHZ25" s="100"/>
      <c r="IIA25" s="100"/>
      <c r="IIB25" s="100"/>
      <c r="IIC25" s="100"/>
      <c r="IID25" s="100"/>
      <c r="IIE25" s="100"/>
      <c r="IIF25" s="100"/>
      <c r="IIG25" s="100"/>
      <c r="IIH25" s="100"/>
      <c r="III25" s="100"/>
      <c r="IIJ25" s="100"/>
      <c r="IIK25" s="100"/>
      <c r="IIL25" s="100"/>
      <c r="IIM25" s="100"/>
      <c r="IIN25" s="100"/>
      <c r="IIO25" s="100"/>
      <c r="IIP25" s="100"/>
      <c r="IIQ25" s="100"/>
      <c r="IIR25" s="100"/>
      <c r="IIS25" s="100"/>
      <c r="IIT25" s="100"/>
      <c r="IIU25" s="100"/>
      <c r="IIV25" s="100"/>
      <c r="IIW25" s="100"/>
      <c r="IIX25" s="100"/>
      <c r="IIY25" s="100"/>
      <c r="IIZ25" s="100"/>
      <c r="IJA25" s="100"/>
      <c r="IJB25" s="100"/>
      <c r="IJC25" s="100"/>
      <c r="IJD25" s="100"/>
      <c r="IJE25" s="100"/>
      <c r="IJF25" s="100"/>
      <c r="IJG25" s="100"/>
      <c r="IJH25" s="100"/>
      <c r="IJI25" s="100"/>
      <c r="IJJ25" s="100"/>
      <c r="IJK25" s="100"/>
      <c r="IJL25" s="100"/>
      <c r="IJM25" s="100"/>
      <c r="IJN25" s="100"/>
      <c r="IJO25" s="100"/>
      <c r="IJP25" s="100"/>
      <c r="IJQ25" s="100"/>
      <c r="IJR25" s="100"/>
      <c r="IJS25" s="100"/>
      <c r="IJT25" s="100"/>
      <c r="IJU25" s="100"/>
      <c r="IJV25" s="100"/>
      <c r="IJW25" s="100"/>
      <c r="IJX25" s="100"/>
      <c r="IJY25" s="100"/>
      <c r="IJZ25" s="100"/>
      <c r="IKA25" s="100"/>
      <c r="IKB25" s="100"/>
      <c r="IKC25" s="100"/>
      <c r="IKD25" s="100"/>
      <c r="IKE25" s="100"/>
      <c r="IKF25" s="100"/>
      <c r="IKG25" s="100"/>
      <c r="IKH25" s="100"/>
      <c r="IKI25" s="100"/>
      <c r="IKJ25" s="100"/>
      <c r="IKK25" s="100"/>
      <c r="IKL25" s="100"/>
      <c r="IKM25" s="100"/>
      <c r="IKN25" s="100"/>
      <c r="IKO25" s="100"/>
      <c r="IKP25" s="100"/>
      <c r="IKQ25" s="100"/>
      <c r="IKR25" s="100"/>
      <c r="IKS25" s="100"/>
      <c r="IKT25" s="100"/>
      <c r="IKU25" s="100"/>
      <c r="IKV25" s="100"/>
      <c r="IKW25" s="100"/>
      <c r="IKX25" s="100"/>
      <c r="IKY25" s="100"/>
      <c r="IKZ25" s="100"/>
      <c r="ILA25" s="100"/>
      <c r="ILB25" s="100"/>
      <c r="ILC25" s="100"/>
      <c r="ILD25" s="100"/>
      <c r="ILE25" s="100"/>
      <c r="ILF25" s="100"/>
      <c r="ILG25" s="100"/>
      <c r="ILH25" s="100"/>
      <c r="ILI25" s="100"/>
      <c r="ILJ25" s="100"/>
      <c r="ILK25" s="100"/>
      <c r="ILL25" s="100"/>
      <c r="ILM25" s="100"/>
      <c r="ILN25" s="100"/>
      <c r="ILO25" s="100"/>
      <c r="ILP25" s="100"/>
      <c r="ILQ25" s="100"/>
      <c r="ILR25" s="100"/>
      <c r="ILS25" s="100"/>
      <c r="ILT25" s="100"/>
      <c r="ILU25" s="100"/>
      <c r="ILV25" s="100"/>
      <c r="ILW25" s="100"/>
      <c r="ILX25" s="100"/>
      <c r="ILY25" s="100"/>
      <c r="ILZ25" s="100"/>
      <c r="IMA25" s="100"/>
      <c r="IMB25" s="100"/>
      <c r="IMC25" s="100"/>
      <c r="IMD25" s="100"/>
      <c r="IME25" s="100"/>
      <c r="IMF25" s="100"/>
      <c r="IMG25" s="100"/>
      <c r="IMH25" s="100"/>
      <c r="IMI25" s="100"/>
      <c r="IMJ25" s="100"/>
      <c r="IMK25" s="100"/>
      <c r="IML25" s="100"/>
      <c r="IMM25" s="100"/>
      <c r="IMN25" s="100"/>
      <c r="IMO25" s="100"/>
      <c r="IMP25" s="100"/>
      <c r="IMQ25" s="100"/>
      <c r="IMR25" s="100"/>
      <c r="IMS25" s="100"/>
      <c r="IMT25" s="100"/>
      <c r="IMU25" s="100"/>
      <c r="IMV25" s="100"/>
      <c r="IMW25" s="100"/>
      <c r="IMX25" s="100"/>
      <c r="IMY25" s="100"/>
      <c r="IMZ25" s="100"/>
      <c r="INA25" s="100"/>
      <c r="INB25" s="100"/>
      <c r="INC25" s="100"/>
      <c r="IND25" s="100"/>
      <c r="INE25" s="100"/>
      <c r="INF25" s="100"/>
      <c r="ING25" s="100"/>
      <c r="INH25" s="100"/>
      <c r="INI25" s="100"/>
      <c r="INJ25" s="100"/>
      <c r="INK25" s="100"/>
      <c r="INL25" s="100"/>
      <c r="INM25" s="100"/>
      <c r="INN25" s="100"/>
      <c r="INO25" s="100"/>
      <c r="INP25" s="100"/>
      <c r="INQ25" s="100"/>
      <c r="INR25" s="100"/>
      <c r="INS25" s="100"/>
      <c r="INT25" s="100"/>
      <c r="INU25" s="100"/>
      <c r="INV25" s="100"/>
      <c r="INW25" s="100"/>
      <c r="INX25" s="100"/>
      <c r="INY25" s="100"/>
      <c r="INZ25" s="100"/>
      <c r="IOA25" s="100"/>
      <c r="IOB25" s="100"/>
      <c r="IOC25" s="100"/>
      <c r="IOD25" s="100"/>
      <c r="IOE25" s="100"/>
      <c r="IOF25" s="100"/>
      <c r="IOG25" s="100"/>
      <c r="IOH25" s="100"/>
      <c r="IOI25" s="100"/>
      <c r="IOJ25" s="100"/>
      <c r="IOK25" s="100"/>
      <c r="IOL25" s="100"/>
      <c r="IOM25" s="100"/>
      <c r="ION25" s="100"/>
      <c r="IOO25" s="100"/>
      <c r="IOP25" s="100"/>
      <c r="IOQ25" s="100"/>
      <c r="IOR25" s="100"/>
      <c r="IOS25" s="100"/>
      <c r="IOT25" s="100"/>
      <c r="IOU25" s="100"/>
      <c r="IOV25" s="100"/>
      <c r="IOW25" s="100"/>
      <c r="IOX25" s="100"/>
      <c r="IOY25" s="100"/>
      <c r="IOZ25" s="100"/>
      <c r="IPA25" s="100"/>
      <c r="IPB25" s="100"/>
      <c r="IPC25" s="100"/>
      <c r="IPD25" s="100"/>
      <c r="IPE25" s="100"/>
      <c r="IPF25" s="100"/>
      <c r="IPG25" s="100"/>
      <c r="IPH25" s="100"/>
      <c r="IPI25" s="100"/>
      <c r="IPJ25" s="100"/>
      <c r="IPK25" s="100"/>
      <c r="IPL25" s="100"/>
      <c r="IPM25" s="100"/>
      <c r="IPN25" s="100"/>
      <c r="IPO25" s="100"/>
      <c r="IPP25" s="100"/>
      <c r="IPQ25" s="100"/>
      <c r="IPR25" s="100"/>
      <c r="IPS25" s="100"/>
      <c r="IPT25" s="100"/>
      <c r="IPU25" s="100"/>
      <c r="IPV25" s="100"/>
      <c r="IPW25" s="100"/>
      <c r="IPX25" s="100"/>
      <c r="IPY25" s="100"/>
      <c r="IPZ25" s="100"/>
      <c r="IQA25" s="100"/>
      <c r="IQB25" s="100"/>
      <c r="IQC25" s="100"/>
      <c r="IQD25" s="100"/>
      <c r="IQE25" s="100"/>
      <c r="IQF25" s="100"/>
      <c r="IQG25" s="100"/>
      <c r="IQH25" s="100"/>
      <c r="IQI25" s="100"/>
      <c r="IQJ25" s="100"/>
      <c r="IQK25" s="100"/>
      <c r="IQL25" s="100"/>
      <c r="IQM25" s="100"/>
      <c r="IQN25" s="100"/>
      <c r="IQO25" s="100"/>
      <c r="IQP25" s="100"/>
      <c r="IQQ25" s="100"/>
      <c r="IQR25" s="100"/>
      <c r="IQS25" s="100"/>
      <c r="IQT25" s="100"/>
      <c r="IQU25" s="100"/>
      <c r="IQV25" s="100"/>
      <c r="IQW25" s="100"/>
      <c r="IQX25" s="100"/>
      <c r="IQY25" s="100"/>
      <c r="IQZ25" s="100"/>
      <c r="IRA25" s="100"/>
      <c r="IRB25" s="100"/>
      <c r="IRC25" s="100"/>
      <c r="IRD25" s="100"/>
      <c r="IRE25" s="100"/>
      <c r="IRF25" s="100"/>
      <c r="IRG25" s="100"/>
      <c r="IRH25" s="100"/>
      <c r="IRI25" s="100"/>
      <c r="IRJ25" s="100"/>
      <c r="IRK25" s="100"/>
      <c r="IRL25" s="100"/>
      <c r="IRM25" s="100"/>
      <c r="IRN25" s="100"/>
      <c r="IRO25" s="100"/>
      <c r="IRP25" s="100"/>
      <c r="IRQ25" s="100"/>
      <c r="IRR25" s="100"/>
      <c r="IRS25" s="100"/>
      <c r="IRT25" s="100"/>
      <c r="IRU25" s="100"/>
      <c r="IRV25" s="100"/>
      <c r="IRW25" s="100"/>
      <c r="IRX25" s="100"/>
      <c r="IRY25" s="100"/>
      <c r="IRZ25" s="100"/>
      <c r="ISA25" s="100"/>
      <c r="ISB25" s="100"/>
      <c r="ISC25" s="100"/>
      <c r="ISD25" s="100"/>
      <c r="ISE25" s="100"/>
      <c r="ISF25" s="100"/>
      <c r="ISG25" s="100"/>
      <c r="ISH25" s="100"/>
      <c r="ISI25" s="100"/>
      <c r="ISJ25" s="100"/>
      <c r="ISK25" s="100"/>
      <c r="ISL25" s="100"/>
      <c r="ISM25" s="100"/>
      <c r="ISN25" s="100"/>
      <c r="ISO25" s="100"/>
      <c r="ISP25" s="100"/>
      <c r="ISQ25" s="100"/>
      <c r="ISR25" s="100"/>
      <c r="ISS25" s="100"/>
      <c r="IST25" s="100"/>
      <c r="ISU25" s="100"/>
      <c r="ISV25" s="100"/>
      <c r="ISW25" s="100"/>
      <c r="ISX25" s="100"/>
      <c r="ISY25" s="100"/>
      <c r="ISZ25" s="100"/>
      <c r="ITA25" s="100"/>
      <c r="ITB25" s="100"/>
      <c r="ITC25" s="100"/>
      <c r="ITD25" s="100"/>
      <c r="ITE25" s="100"/>
      <c r="ITF25" s="100"/>
      <c r="ITG25" s="100"/>
      <c r="ITH25" s="100"/>
      <c r="ITI25" s="100"/>
      <c r="ITJ25" s="100"/>
      <c r="ITK25" s="100"/>
      <c r="ITL25" s="100"/>
      <c r="ITM25" s="100"/>
      <c r="ITN25" s="100"/>
      <c r="ITO25" s="100"/>
      <c r="ITP25" s="100"/>
      <c r="ITQ25" s="100"/>
      <c r="ITR25" s="100"/>
      <c r="ITS25" s="100"/>
      <c r="ITT25" s="100"/>
      <c r="ITU25" s="100"/>
      <c r="ITV25" s="100"/>
      <c r="ITW25" s="100"/>
      <c r="ITX25" s="100"/>
      <c r="ITY25" s="100"/>
      <c r="ITZ25" s="100"/>
      <c r="IUA25" s="100"/>
      <c r="IUB25" s="100"/>
      <c r="IUC25" s="100"/>
      <c r="IUD25" s="100"/>
      <c r="IUE25" s="100"/>
      <c r="IUF25" s="100"/>
      <c r="IUG25" s="100"/>
      <c r="IUH25" s="100"/>
      <c r="IUI25" s="100"/>
      <c r="IUJ25" s="100"/>
      <c r="IUK25" s="100"/>
      <c r="IUL25" s="100"/>
      <c r="IUM25" s="100"/>
      <c r="IUN25" s="100"/>
      <c r="IUO25" s="100"/>
      <c r="IUP25" s="100"/>
      <c r="IUQ25" s="100"/>
      <c r="IUR25" s="100"/>
      <c r="IUS25" s="100"/>
      <c r="IUT25" s="100"/>
      <c r="IUU25" s="100"/>
      <c r="IUV25" s="100"/>
      <c r="IUW25" s="100"/>
      <c r="IUX25" s="100"/>
      <c r="IUY25" s="100"/>
      <c r="IUZ25" s="100"/>
      <c r="IVA25" s="100"/>
      <c r="IVB25" s="100"/>
      <c r="IVC25" s="100"/>
      <c r="IVD25" s="100"/>
      <c r="IVE25" s="100"/>
      <c r="IVF25" s="100"/>
      <c r="IVG25" s="100"/>
      <c r="IVH25" s="100"/>
      <c r="IVI25" s="100"/>
      <c r="IVJ25" s="100"/>
      <c r="IVK25" s="100"/>
      <c r="IVL25" s="100"/>
      <c r="IVM25" s="100"/>
      <c r="IVN25" s="100"/>
      <c r="IVO25" s="100"/>
      <c r="IVP25" s="100"/>
      <c r="IVQ25" s="100"/>
      <c r="IVR25" s="100"/>
      <c r="IVS25" s="100"/>
      <c r="IVT25" s="100"/>
      <c r="IVU25" s="100"/>
      <c r="IVV25" s="100"/>
      <c r="IVW25" s="100"/>
      <c r="IVX25" s="100"/>
      <c r="IVY25" s="100"/>
      <c r="IVZ25" s="100"/>
      <c r="IWA25" s="100"/>
      <c r="IWB25" s="100"/>
      <c r="IWC25" s="100"/>
      <c r="IWD25" s="100"/>
      <c r="IWE25" s="100"/>
      <c r="IWF25" s="100"/>
      <c r="IWG25" s="100"/>
      <c r="IWH25" s="100"/>
      <c r="IWI25" s="100"/>
      <c r="IWJ25" s="100"/>
      <c r="IWK25" s="100"/>
      <c r="IWL25" s="100"/>
      <c r="IWM25" s="100"/>
      <c r="IWN25" s="100"/>
      <c r="IWO25" s="100"/>
      <c r="IWP25" s="100"/>
      <c r="IWQ25" s="100"/>
      <c r="IWR25" s="100"/>
      <c r="IWS25" s="100"/>
      <c r="IWT25" s="100"/>
      <c r="IWU25" s="100"/>
      <c r="IWV25" s="100"/>
      <c r="IWW25" s="100"/>
      <c r="IWX25" s="100"/>
      <c r="IWY25" s="100"/>
      <c r="IWZ25" s="100"/>
      <c r="IXA25" s="100"/>
      <c r="IXB25" s="100"/>
      <c r="IXC25" s="100"/>
      <c r="IXD25" s="100"/>
      <c r="IXE25" s="100"/>
      <c r="IXF25" s="100"/>
      <c r="IXG25" s="100"/>
      <c r="IXH25" s="100"/>
      <c r="IXI25" s="100"/>
      <c r="IXJ25" s="100"/>
      <c r="IXK25" s="100"/>
      <c r="IXL25" s="100"/>
      <c r="IXM25" s="100"/>
      <c r="IXN25" s="100"/>
      <c r="IXO25" s="100"/>
      <c r="IXP25" s="100"/>
      <c r="IXQ25" s="100"/>
      <c r="IXR25" s="100"/>
      <c r="IXS25" s="100"/>
      <c r="IXT25" s="100"/>
      <c r="IXU25" s="100"/>
      <c r="IXV25" s="100"/>
      <c r="IXW25" s="100"/>
      <c r="IXX25" s="100"/>
      <c r="IXY25" s="100"/>
      <c r="IXZ25" s="100"/>
      <c r="IYA25" s="100"/>
      <c r="IYB25" s="100"/>
      <c r="IYC25" s="100"/>
      <c r="IYD25" s="100"/>
      <c r="IYE25" s="100"/>
      <c r="IYF25" s="100"/>
      <c r="IYG25" s="100"/>
      <c r="IYH25" s="100"/>
      <c r="IYI25" s="100"/>
      <c r="IYJ25" s="100"/>
      <c r="IYK25" s="100"/>
      <c r="IYL25" s="100"/>
      <c r="IYM25" s="100"/>
      <c r="IYN25" s="100"/>
      <c r="IYO25" s="100"/>
      <c r="IYP25" s="100"/>
      <c r="IYQ25" s="100"/>
      <c r="IYR25" s="100"/>
      <c r="IYS25" s="100"/>
      <c r="IYT25" s="100"/>
      <c r="IYU25" s="100"/>
      <c r="IYV25" s="100"/>
      <c r="IYW25" s="100"/>
      <c r="IYX25" s="100"/>
      <c r="IYY25" s="100"/>
      <c r="IYZ25" s="100"/>
      <c r="IZA25" s="100"/>
      <c r="IZB25" s="100"/>
      <c r="IZC25" s="100"/>
      <c r="IZD25" s="100"/>
      <c r="IZE25" s="100"/>
      <c r="IZF25" s="100"/>
      <c r="IZG25" s="100"/>
      <c r="IZH25" s="100"/>
      <c r="IZI25" s="100"/>
      <c r="IZJ25" s="100"/>
      <c r="IZK25" s="100"/>
      <c r="IZL25" s="100"/>
      <c r="IZM25" s="100"/>
      <c r="IZN25" s="100"/>
      <c r="IZO25" s="100"/>
      <c r="IZP25" s="100"/>
      <c r="IZQ25" s="100"/>
      <c r="IZR25" s="100"/>
      <c r="IZS25" s="100"/>
      <c r="IZT25" s="100"/>
      <c r="IZU25" s="100"/>
      <c r="IZV25" s="100"/>
      <c r="IZW25" s="100"/>
      <c r="IZX25" s="100"/>
      <c r="IZY25" s="100"/>
      <c r="IZZ25" s="100"/>
      <c r="JAA25" s="100"/>
      <c r="JAB25" s="100"/>
      <c r="JAC25" s="100"/>
      <c r="JAD25" s="100"/>
      <c r="JAE25" s="100"/>
      <c r="JAF25" s="100"/>
      <c r="JAG25" s="100"/>
      <c r="JAH25" s="100"/>
      <c r="JAI25" s="100"/>
      <c r="JAJ25" s="100"/>
      <c r="JAK25" s="100"/>
      <c r="JAL25" s="100"/>
      <c r="JAM25" s="100"/>
      <c r="JAN25" s="100"/>
      <c r="JAO25" s="100"/>
      <c r="JAP25" s="100"/>
      <c r="JAQ25" s="100"/>
      <c r="JAR25" s="100"/>
      <c r="JAS25" s="100"/>
      <c r="JAT25" s="100"/>
      <c r="JAU25" s="100"/>
      <c r="JAV25" s="100"/>
      <c r="JAW25" s="100"/>
      <c r="JAX25" s="100"/>
      <c r="JAY25" s="100"/>
      <c r="JAZ25" s="100"/>
      <c r="JBA25" s="100"/>
      <c r="JBB25" s="100"/>
      <c r="JBC25" s="100"/>
      <c r="JBD25" s="100"/>
      <c r="JBE25" s="100"/>
      <c r="JBF25" s="100"/>
      <c r="JBG25" s="100"/>
      <c r="JBH25" s="100"/>
      <c r="JBI25" s="100"/>
      <c r="JBJ25" s="100"/>
      <c r="JBK25" s="100"/>
      <c r="JBL25" s="100"/>
      <c r="JBM25" s="100"/>
      <c r="JBN25" s="100"/>
      <c r="JBO25" s="100"/>
      <c r="JBP25" s="100"/>
      <c r="JBQ25" s="100"/>
      <c r="JBR25" s="100"/>
      <c r="JBS25" s="100"/>
      <c r="JBT25" s="100"/>
      <c r="JBU25" s="100"/>
      <c r="JBV25" s="100"/>
      <c r="JBW25" s="100"/>
      <c r="JBX25" s="100"/>
      <c r="JBY25" s="100"/>
      <c r="JBZ25" s="100"/>
      <c r="JCA25" s="100"/>
      <c r="JCB25" s="100"/>
      <c r="JCC25" s="100"/>
      <c r="JCD25" s="100"/>
      <c r="JCE25" s="100"/>
      <c r="JCF25" s="100"/>
      <c r="JCG25" s="100"/>
      <c r="JCH25" s="100"/>
      <c r="JCI25" s="100"/>
      <c r="JCJ25" s="100"/>
      <c r="JCK25" s="100"/>
      <c r="JCL25" s="100"/>
      <c r="JCM25" s="100"/>
      <c r="JCN25" s="100"/>
      <c r="JCO25" s="100"/>
      <c r="JCP25" s="100"/>
      <c r="JCQ25" s="100"/>
      <c r="JCR25" s="100"/>
      <c r="JCS25" s="100"/>
      <c r="JCT25" s="100"/>
      <c r="JCU25" s="100"/>
      <c r="JCV25" s="100"/>
      <c r="JCW25" s="100"/>
      <c r="JCX25" s="100"/>
      <c r="JCY25" s="100"/>
      <c r="JCZ25" s="100"/>
      <c r="JDA25" s="100"/>
      <c r="JDB25" s="100"/>
      <c r="JDC25" s="100"/>
      <c r="JDD25" s="100"/>
      <c r="JDE25" s="100"/>
      <c r="JDF25" s="100"/>
      <c r="JDG25" s="100"/>
      <c r="JDH25" s="100"/>
      <c r="JDI25" s="100"/>
      <c r="JDJ25" s="100"/>
      <c r="JDK25" s="100"/>
      <c r="JDL25" s="100"/>
      <c r="JDM25" s="100"/>
      <c r="JDN25" s="100"/>
      <c r="JDO25" s="100"/>
      <c r="JDP25" s="100"/>
      <c r="JDQ25" s="100"/>
      <c r="JDR25" s="100"/>
      <c r="JDS25" s="100"/>
      <c r="JDT25" s="100"/>
      <c r="JDU25" s="100"/>
      <c r="JDV25" s="100"/>
      <c r="JDW25" s="100"/>
      <c r="JDX25" s="100"/>
      <c r="JDY25" s="100"/>
      <c r="JDZ25" s="100"/>
      <c r="JEA25" s="100"/>
      <c r="JEB25" s="100"/>
      <c r="JEC25" s="100"/>
      <c r="JED25" s="100"/>
      <c r="JEE25" s="100"/>
      <c r="JEF25" s="100"/>
      <c r="JEG25" s="100"/>
      <c r="JEH25" s="100"/>
      <c r="JEI25" s="100"/>
      <c r="JEJ25" s="100"/>
      <c r="JEK25" s="100"/>
      <c r="JEL25" s="100"/>
      <c r="JEM25" s="100"/>
      <c r="JEN25" s="100"/>
      <c r="JEO25" s="100"/>
      <c r="JEP25" s="100"/>
      <c r="JEQ25" s="100"/>
      <c r="JER25" s="100"/>
      <c r="JES25" s="100"/>
      <c r="JET25" s="100"/>
      <c r="JEU25" s="100"/>
      <c r="JEV25" s="100"/>
      <c r="JEW25" s="100"/>
      <c r="JEX25" s="100"/>
      <c r="JEY25" s="100"/>
      <c r="JEZ25" s="100"/>
      <c r="JFA25" s="100"/>
      <c r="JFB25" s="100"/>
      <c r="JFC25" s="100"/>
      <c r="JFD25" s="100"/>
      <c r="JFE25" s="100"/>
      <c r="JFF25" s="100"/>
      <c r="JFG25" s="100"/>
      <c r="JFH25" s="100"/>
      <c r="JFI25" s="100"/>
      <c r="JFJ25" s="100"/>
      <c r="JFK25" s="100"/>
      <c r="JFL25" s="100"/>
      <c r="JFM25" s="100"/>
      <c r="JFN25" s="100"/>
      <c r="JFO25" s="100"/>
      <c r="JFP25" s="100"/>
      <c r="JFQ25" s="100"/>
      <c r="JFR25" s="100"/>
      <c r="JFS25" s="100"/>
      <c r="JFT25" s="100"/>
      <c r="JFU25" s="100"/>
      <c r="JFV25" s="100"/>
      <c r="JFW25" s="100"/>
      <c r="JFX25" s="100"/>
      <c r="JFY25" s="100"/>
      <c r="JFZ25" s="100"/>
      <c r="JGA25" s="100"/>
      <c r="JGB25" s="100"/>
      <c r="JGC25" s="100"/>
      <c r="JGD25" s="100"/>
      <c r="JGE25" s="100"/>
      <c r="JGF25" s="100"/>
      <c r="JGG25" s="100"/>
      <c r="JGH25" s="100"/>
      <c r="JGI25" s="100"/>
      <c r="JGJ25" s="100"/>
      <c r="JGK25" s="100"/>
      <c r="JGL25" s="100"/>
      <c r="JGM25" s="100"/>
      <c r="JGN25" s="100"/>
      <c r="JGO25" s="100"/>
      <c r="JGP25" s="100"/>
      <c r="JGQ25" s="100"/>
      <c r="JGR25" s="100"/>
      <c r="JGS25" s="100"/>
      <c r="JGT25" s="100"/>
      <c r="JGU25" s="100"/>
      <c r="JGV25" s="100"/>
      <c r="JGW25" s="100"/>
      <c r="JGX25" s="100"/>
      <c r="JGY25" s="100"/>
      <c r="JGZ25" s="100"/>
      <c r="JHA25" s="100"/>
      <c r="JHB25" s="100"/>
      <c r="JHC25" s="100"/>
      <c r="JHD25" s="100"/>
      <c r="JHE25" s="100"/>
      <c r="JHF25" s="100"/>
      <c r="JHG25" s="100"/>
      <c r="JHH25" s="100"/>
      <c r="JHI25" s="100"/>
      <c r="JHJ25" s="100"/>
      <c r="JHK25" s="100"/>
      <c r="JHL25" s="100"/>
      <c r="JHM25" s="100"/>
      <c r="JHN25" s="100"/>
      <c r="JHO25" s="100"/>
      <c r="JHP25" s="100"/>
      <c r="JHQ25" s="100"/>
      <c r="JHR25" s="100"/>
      <c r="JHS25" s="100"/>
      <c r="JHT25" s="100"/>
      <c r="JHU25" s="100"/>
      <c r="JHV25" s="100"/>
      <c r="JHW25" s="100"/>
      <c r="JHX25" s="100"/>
      <c r="JHY25" s="100"/>
      <c r="JHZ25" s="100"/>
      <c r="JIA25" s="100"/>
      <c r="JIB25" s="100"/>
      <c r="JIC25" s="100"/>
      <c r="JID25" s="100"/>
      <c r="JIE25" s="100"/>
      <c r="JIF25" s="100"/>
      <c r="JIG25" s="100"/>
      <c r="JIH25" s="100"/>
      <c r="JII25" s="100"/>
      <c r="JIJ25" s="100"/>
      <c r="JIK25" s="100"/>
      <c r="JIL25" s="100"/>
      <c r="JIM25" s="100"/>
      <c r="JIN25" s="100"/>
      <c r="JIO25" s="100"/>
      <c r="JIP25" s="100"/>
      <c r="JIQ25" s="100"/>
      <c r="JIR25" s="100"/>
      <c r="JIS25" s="100"/>
      <c r="JIT25" s="100"/>
      <c r="JIU25" s="100"/>
      <c r="JIV25" s="100"/>
      <c r="JIW25" s="100"/>
      <c r="JIX25" s="100"/>
      <c r="JIY25" s="100"/>
      <c r="JIZ25" s="100"/>
      <c r="JJA25" s="100"/>
      <c r="JJB25" s="100"/>
      <c r="JJC25" s="100"/>
      <c r="JJD25" s="100"/>
      <c r="JJE25" s="100"/>
      <c r="JJF25" s="100"/>
      <c r="JJG25" s="100"/>
      <c r="JJH25" s="100"/>
      <c r="JJI25" s="100"/>
      <c r="JJJ25" s="100"/>
      <c r="JJK25" s="100"/>
      <c r="JJL25" s="100"/>
      <c r="JJM25" s="100"/>
      <c r="JJN25" s="100"/>
      <c r="JJO25" s="100"/>
      <c r="JJP25" s="100"/>
      <c r="JJQ25" s="100"/>
      <c r="JJR25" s="100"/>
      <c r="JJS25" s="100"/>
      <c r="JJT25" s="100"/>
      <c r="JJU25" s="100"/>
      <c r="JJV25" s="100"/>
      <c r="JJW25" s="100"/>
      <c r="JJX25" s="100"/>
      <c r="JJY25" s="100"/>
      <c r="JJZ25" s="100"/>
      <c r="JKA25" s="100"/>
      <c r="JKB25" s="100"/>
      <c r="JKC25" s="100"/>
      <c r="JKD25" s="100"/>
      <c r="JKE25" s="100"/>
      <c r="JKF25" s="100"/>
      <c r="JKG25" s="100"/>
      <c r="JKH25" s="100"/>
      <c r="JKI25" s="100"/>
      <c r="JKJ25" s="100"/>
      <c r="JKK25" s="100"/>
      <c r="JKL25" s="100"/>
      <c r="JKM25" s="100"/>
      <c r="JKN25" s="100"/>
      <c r="JKO25" s="100"/>
      <c r="JKP25" s="100"/>
      <c r="JKQ25" s="100"/>
      <c r="JKR25" s="100"/>
      <c r="JKS25" s="100"/>
      <c r="JKT25" s="100"/>
      <c r="JKU25" s="100"/>
      <c r="JKV25" s="100"/>
      <c r="JKW25" s="100"/>
      <c r="JKX25" s="100"/>
      <c r="JKY25" s="100"/>
      <c r="JKZ25" s="100"/>
      <c r="JLA25" s="100"/>
      <c r="JLB25" s="100"/>
      <c r="JLC25" s="100"/>
      <c r="JLD25" s="100"/>
      <c r="JLE25" s="100"/>
      <c r="JLF25" s="100"/>
      <c r="JLG25" s="100"/>
      <c r="JLH25" s="100"/>
      <c r="JLI25" s="100"/>
      <c r="JLJ25" s="100"/>
      <c r="JLK25" s="100"/>
      <c r="JLL25" s="100"/>
      <c r="JLM25" s="100"/>
      <c r="JLN25" s="100"/>
      <c r="JLO25" s="100"/>
      <c r="JLP25" s="100"/>
      <c r="JLQ25" s="100"/>
      <c r="JLR25" s="100"/>
      <c r="JLS25" s="100"/>
      <c r="JLT25" s="100"/>
      <c r="JLU25" s="100"/>
      <c r="JLV25" s="100"/>
      <c r="JLW25" s="100"/>
      <c r="JLX25" s="100"/>
      <c r="JLY25" s="100"/>
      <c r="JLZ25" s="100"/>
      <c r="JMA25" s="100"/>
      <c r="JMB25" s="100"/>
      <c r="JMC25" s="100"/>
      <c r="JMD25" s="100"/>
      <c r="JME25" s="100"/>
      <c r="JMF25" s="100"/>
      <c r="JMG25" s="100"/>
      <c r="JMH25" s="100"/>
      <c r="JMI25" s="100"/>
      <c r="JMJ25" s="100"/>
      <c r="JMK25" s="100"/>
      <c r="JML25" s="100"/>
      <c r="JMM25" s="100"/>
      <c r="JMN25" s="100"/>
      <c r="JMO25" s="100"/>
      <c r="JMP25" s="100"/>
      <c r="JMQ25" s="100"/>
      <c r="JMR25" s="100"/>
      <c r="JMS25" s="100"/>
      <c r="JMT25" s="100"/>
      <c r="JMU25" s="100"/>
      <c r="JMV25" s="100"/>
      <c r="JMW25" s="100"/>
      <c r="JMX25" s="100"/>
      <c r="JMY25" s="100"/>
      <c r="JMZ25" s="100"/>
      <c r="JNA25" s="100"/>
      <c r="JNB25" s="100"/>
      <c r="JNC25" s="100"/>
      <c r="JND25" s="100"/>
      <c r="JNE25" s="100"/>
      <c r="JNF25" s="100"/>
      <c r="JNG25" s="100"/>
      <c r="JNH25" s="100"/>
      <c r="JNI25" s="100"/>
      <c r="JNJ25" s="100"/>
      <c r="JNK25" s="100"/>
      <c r="JNL25" s="100"/>
      <c r="JNM25" s="100"/>
      <c r="JNN25" s="100"/>
      <c r="JNO25" s="100"/>
      <c r="JNP25" s="100"/>
      <c r="JNQ25" s="100"/>
      <c r="JNR25" s="100"/>
      <c r="JNS25" s="100"/>
      <c r="JNT25" s="100"/>
      <c r="JNU25" s="100"/>
      <c r="JNV25" s="100"/>
      <c r="JNW25" s="100"/>
      <c r="JNX25" s="100"/>
      <c r="JNY25" s="100"/>
      <c r="JNZ25" s="100"/>
      <c r="JOA25" s="100"/>
      <c r="JOB25" s="100"/>
      <c r="JOC25" s="100"/>
      <c r="JOD25" s="100"/>
      <c r="JOE25" s="100"/>
      <c r="JOF25" s="100"/>
      <c r="JOG25" s="100"/>
      <c r="JOH25" s="100"/>
      <c r="JOI25" s="100"/>
      <c r="JOJ25" s="100"/>
      <c r="JOK25" s="100"/>
      <c r="JOL25" s="100"/>
      <c r="JOM25" s="100"/>
      <c r="JON25" s="100"/>
      <c r="JOO25" s="100"/>
      <c r="JOP25" s="100"/>
      <c r="JOQ25" s="100"/>
      <c r="JOR25" s="100"/>
      <c r="JOS25" s="100"/>
      <c r="JOT25" s="100"/>
      <c r="JOU25" s="100"/>
      <c r="JOV25" s="100"/>
      <c r="JOW25" s="100"/>
      <c r="JOX25" s="100"/>
      <c r="JOY25" s="100"/>
      <c r="JOZ25" s="100"/>
      <c r="JPA25" s="100"/>
      <c r="JPB25" s="100"/>
      <c r="JPC25" s="100"/>
      <c r="JPD25" s="100"/>
      <c r="JPE25" s="100"/>
      <c r="JPF25" s="100"/>
      <c r="JPG25" s="100"/>
      <c r="JPH25" s="100"/>
      <c r="JPI25" s="100"/>
      <c r="JPJ25" s="100"/>
      <c r="JPK25" s="100"/>
      <c r="JPL25" s="100"/>
      <c r="JPM25" s="100"/>
      <c r="JPN25" s="100"/>
      <c r="JPO25" s="100"/>
      <c r="JPP25" s="100"/>
      <c r="JPQ25" s="100"/>
      <c r="JPR25" s="100"/>
      <c r="JPS25" s="100"/>
      <c r="JPT25" s="100"/>
      <c r="JPU25" s="100"/>
      <c r="JPV25" s="100"/>
      <c r="JPW25" s="100"/>
      <c r="JPX25" s="100"/>
      <c r="JPY25" s="100"/>
      <c r="JPZ25" s="100"/>
      <c r="JQA25" s="100"/>
      <c r="JQB25" s="100"/>
      <c r="JQC25" s="100"/>
      <c r="JQD25" s="100"/>
      <c r="JQE25" s="100"/>
      <c r="JQF25" s="100"/>
      <c r="JQG25" s="100"/>
      <c r="JQH25" s="100"/>
      <c r="JQI25" s="100"/>
      <c r="JQJ25" s="100"/>
      <c r="JQK25" s="100"/>
      <c r="JQL25" s="100"/>
      <c r="JQM25" s="100"/>
      <c r="JQN25" s="100"/>
      <c r="JQO25" s="100"/>
      <c r="JQP25" s="100"/>
      <c r="JQQ25" s="100"/>
      <c r="JQR25" s="100"/>
      <c r="JQS25" s="100"/>
      <c r="JQT25" s="100"/>
      <c r="JQU25" s="100"/>
      <c r="JQV25" s="100"/>
      <c r="JQW25" s="100"/>
      <c r="JQX25" s="100"/>
      <c r="JQY25" s="100"/>
      <c r="JQZ25" s="100"/>
      <c r="JRA25" s="100"/>
      <c r="JRB25" s="100"/>
      <c r="JRC25" s="100"/>
      <c r="JRD25" s="100"/>
      <c r="JRE25" s="100"/>
      <c r="JRF25" s="100"/>
      <c r="JRG25" s="100"/>
      <c r="JRH25" s="100"/>
      <c r="JRI25" s="100"/>
      <c r="JRJ25" s="100"/>
      <c r="JRK25" s="100"/>
      <c r="JRL25" s="100"/>
      <c r="JRM25" s="100"/>
      <c r="JRN25" s="100"/>
      <c r="JRO25" s="100"/>
      <c r="JRP25" s="100"/>
      <c r="JRQ25" s="100"/>
      <c r="JRR25" s="100"/>
      <c r="JRS25" s="100"/>
      <c r="JRT25" s="100"/>
      <c r="JRU25" s="100"/>
      <c r="JRV25" s="100"/>
      <c r="JRW25" s="100"/>
      <c r="JRX25" s="100"/>
      <c r="JRY25" s="100"/>
      <c r="JRZ25" s="100"/>
      <c r="JSA25" s="100"/>
      <c r="JSB25" s="100"/>
      <c r="JSC25" s="100"/>
      <c r="JSD25" s="100"/>
      <c r="JSE25" s="100"/>
      <c r="JSF25" s="100"/>
      <c r="JSG25" s="100"/>
      <c r="JSH25" s="100"/>
      <c r="JSI25" s="100"/>
      <c r="JSJ25" s="100"/>
      <c r="JSK25" s="100"/>
      <c r="JSL25" s="100"/>
      <c r="JSM25" s="100"/>
      <c r="JSN25" s="100"/>
      <c r="JSO25" s="100"/>
      <c r="JSP25" s="100"/>
      <c r="JSQ25" s="100"/>
      <c r="JSR25" s="100"/>
      <c r="JSS25" s="100"/>
      <c r="JST25" s="100"/>
      <c r="JSU25" s="100"/>
      <c r="JSV25" s="100"/>
      <c r="JSW25" s="100"/>
      <c r="JSX25" s="100"/>
      <c r="JSY25" s="100"/>
      <c r="JSZ25" s="100"/>
      <c r="JTA25" s="100"/>
      <c r="JTB25" s="100"/>
      <c r="JTC25" s="100"/>
      <c r="JTD25" s="100"/>
      <c r="JTE25" s="100"/>
      <c r="JTF25" s="100"/>
      <c r="JTG25" s="100"/>
      <c r="JTH25" s="100"/>
      <c r="JTI25" s="100"/>
      <c r="JTJ25" s="100"/>
      <c r="JTK25" s="100"/>
      <c r="JTL25" s="100"/>
      <c r="JTM25" s="100"/>
      <c r="JTN25" s="100"/>
      <c r="JTO25" s="100"/>
      <c r="JTP25" s="100"/>
      <c r="JTQ25" s="100"/>
      <c r="JTR25" s="100"/>
      <c r="JTS25" s="100"/>
      <c r="JTT25" s="100"/>
      <c r="JTU25" s="100"/>
      <c r="JTV25" s="100"/>
      <c r="JTW25" s="100"/>
      <c r="JTX25" s="100"/>
      <c r="JTY25" s="100"/>
      <c r="JTZ25" s="100"/>
      <c r="JUA25" s="100"/>
      <c r="JUB25" s="100"/>
      <c r="JUC25" s="100"/>
      <c r="JUD25" s="100"/>
      <c r="JUE25" s="100"/>
      <c r="JUF25" s="100"/>
      <c r="JUG25" s="100"/>
      <c r="JUH25" s="100"/>
      <c r="JUI25" s="100"/>
      <c r="JUJ25" s="100"/>
      <c r="JUK25" s="100"/>
      <c r="JUL25" s="100"/>
      <c r="JUM25" s="100"/>
      <c r="JUN25" s="100"/>
      <c r="JUO25" s="100"/>
      <c r="JUP25" s="100"/>
      <c r="JUQ25" s="100"/>
      <c r="JUR25" s="100"/>
      <c r="JUS25" s="100"/>
      <c r="JUT25" s="100"/>
      <c r="JUU25" s="100"/>
      <c r="JUV25" s="100"/>
      <c r="JUW25" s="100"/>
      <c r="JUX25" s="100"/>
      <c r="JUY25" s="100"/>
      <c r="JUZ25" s="100"/>
      <c r="JVA25" s="100"/>
      <c r="JVB25" s="100"/>
      <c r="JVC25" s="100"/>
      <c r="JVD25" s="100"/>
      <c r="JVE25" s="100"/>
      <c r="JVF25" s="100"/>
      <c r="JVG25" s="100"/>
      <c r="JVH25" s="100"/>
      <c r="JVI25" s="100"/>
      <c r="JVJ25" s="100"/>
      <c r="JVK25" s="100"/>
      <c r="JVL25" s="100"/>
      <c r="JVM25" s="100"/>
      <c r="JVN25" s="100"/>
      <c r="JVO25" s="100"/>
      <c r="JVP25" s="100"/>
      <c r="JVQ25" s="100"/>
      <c r="JVR25" s="100"/>
      <c r="JVS25" s="100"/>
      <c r="JVT25" s="100"/>
      <c r="JVU25" s="100"/>
      <c r="JVV25" s="100"/>
      <c r="JVW25" s="100"/>
      <c r="JVX25" s="100"/>
      <c r="JVY25" s="100"/>
      <c r="JVZ25" s="100"/>
      <c r="JWA25" s="100"/>
      <c r="JWB25" s="100"/>
      <c r="JWC25" s="100"/>
      <c r="JWD25" s="100"/>
      <c r="JWE25" s="100"/>
      <c r="JWF25" s="100"/>
      <c r="JWG25" s="100"/>
      <c r="JWH25" s="100"/>
      <c r="JWI25" s="100"/>
      <c r="JWJ25" s="100"/>
      <c r="JWK25" s="100"/>
      <c r="JWL25" s="100"/>
      <c r="JWM25" s="100"/>
      <c r="JWN25" s="100"/>
      <c r="JWO25" s="100"/>
      <c r="JWP25" s="100"/>
      <c r="JWQ25" s="100"/>
      <c r="JWR25" s="100"/>
      <c r="JWS25" s="100"/>
      <c r="JWT25" s="100"/>
      <c r="JWU25" s="100"/>
      <c r="JWV25" s="100"/>
      <c r="JWW25" s="100"/>
      <c r="JWX25" s="100"/>
      <c r="JWY25" s="100"/>
      <c r="JWZ25" s="100"/>
      <c r="JXA25" s="100"/>
      <c r="JXB25" s="100"/>
      <c r="JXC25" s="100"/>
      <c r="JXD25" s="100"/>
      <c r="JXE25" s="100"/>
      <c r="JXF25" s="100"/>
      <c r="JXG25" s="100"/>
      <c r="JXH25" s="100"/>
      <c r="JXI25" s="100"/>
      <c r="JXJ25" s="100"/>
      <c r="JXK25" s="100"/>
      <c r="JXL25" s="100"/>
      <c r="JXM25" s="100"/>
      <c r="JXN25" s="100"/>
      <c r="JXO25" s="100"/>
      <c r="JXP25" s="100"/>
      <c r="JXQ25" s="100"/>
      <c r="JXR25" s="100"/>
      <c r="JXS25" s="100"/>
      <c r="JXT25" s="100"/>
      <c r="JXU25" s="100"/>
      <c r="JXV25" s="100"/>
      <c r="JXW25" s="100"/>
      <c r="JXX25" s="100"/>
      <c r="JXY25" s="100"/>
      <c r="JXZ25" s="100"/>
      <c r="JYA25" s="100"/>
      <c r="JYB25" s="100"/>
      <c r="JYC25" s="100"/>
      <c r="JYD25" s="100"/>
      <c r="JYE25" s="100"/>
      <c r="JYF25" s="100"/>
      <c r="JYG25" s="100"/>
      <c r="JYH25" s="100"/>
      <c r="JYI25" s="100"/>
      <c r="JYJ25" s="100"/>
      <c r="JYK25" s="100"/>
      <c r="JYL25" s="100"/>
      <c r="JYM25" s="100"/>
      <c r="JYN25" s="100"/>
      <c r="JYO25" s="100"/>
      <c r="JYP25" s="100"/>
      <c r="JYQ25" s="100"/>
      <c r="JYR25" s="100"/>
      <c r="JYS25" s="100"/>
      <c r="JYT25" s="100"/>
      <c r="JYU25" s="100"/>
      <c r="JYV25" s="100"/>
      <c r="JYW25" s="100"/>
      <c r="JYX25" s="100"/>
      <c r="JYY25" s="100"/>
      <c r="JYZ25" s="100"/>
      <c r="JZA25" s="100"/>
      <c r="JZB25" s="100"/>
      <c r="JZC25" s="100"/>
      <c r="JZD25" s="100"/>
      <c r="JZE25" s="100"/>
      <c r="JZF25" s="100"/>
      <c r="JZG25" s="100"/>
      <c r="JZH25" s="100"/>
      <c r="JZI25" s="100"/>
      <c r="JZJ25" s="100"/>
      <c r="JZK25" s="100"/>
      <c r="JZL25" s="100"/>
      <c r="JZM25" s="100"/>
      <c r="JZN25" s="100"/>
      <c r="JZO25" s="100"/>
      <c r="JZP25" s="100"/>
      <c r="JZQ25" s="100"/>
      <c r="JZR25" s="100"/>
      <c r="JZS25" s="100"/>
      <c r="JZT25" s="100"/>
      <c r="JZU25" s="100"/>
      <c r="JZV25" s="100"/>
      <c r="JZW25" s="100"/>
      <c r="JZX25" s="100"/>
      <c r="JZY25" s="100"/>
      <c r="JZZ25" s="100"/>
      <c r="KAA25" s="100"/>
      <c r="KAB25" s="100"/>
      <c r="KAC25" s="100"/>
      <c r="KAD25" s="100"/>
      <c r="KAE25" s="100"/>
      <c r="KAF25" s="100"/>
      <c r="KAG25" s="100"/>
      <c r="KAH25" s="100"/>
      <c r="KAI25" s="100"/>
      <c r="KAJ25" s="100"/>
      <c r="KAK25" s="100"/>
      <c r="KAL25" s="100"/>
      <c r="KAM25" s="100"/>
      <c r="KAN25" s="100"/>
      <c r="KAO25" s="100"/>
      <c r="KAP25" s="100"/>
      <c r="KAQ25" s="100"/>
      <c r="KAR25" s="100"/>
      <c r="KAS25" s="100"/>
      <c r="KAT25" s="100"/>
      <c r="KAU25" s="100"/>
      <c r="KAV25" s="100"/>
      <c r="KAW25" s="100"/>
      <c r="KAX25" s="100"/>
      <c r="KAY25" s="100"/>
      <c r="KAZ25" s="100"/>
      <c r="KBA25" s="100"/>
      <c r="KBB25" s="100"/>
      <c r="KBC25" s="100"/>
      <c r="KBD25" s="100"/>
      <c r="KBE25" s="100"/>
      <c r="KBF25" s="100"/>
      <c r="KBG25" s="100"/>
      <c r="KBH25" s="100"/>
      <c r="KBI25" s="100"/>
      <c r="KBJ25" s="100"/>
      <c r="KBK25" s="100"/>
      <c r="KBL25" s="100"/>
      <c r="KBM25" s="100"/>
      <c r="KBN25" s="100"/>
      <c r="KBO25" s="100"/>
      <c r="KBP25" s="100"/>
      <c r="KBQ25" s="100"/>
      <c r="KBR25" s="100"/>
      <c r="KBS25" s="100"/>
      <c r="KBT25" s="100"/>
      <c r="KBU25" s="100"/>
      <c r="KBV25" s="100"/>
      <c r="KBW25" s="100"/>
      <c r="KBX25" s="100"/>
      <c r="KBY25" s="100"/>
      <c r="KBZ25" s="100"/>
      <c r="KCA25" s="100"/>
      <c r="KCB25" s="100"/>
      <c r="KCC25" s="100"/>
      <c r="KCD25" s="100"/>
      <c r="KCE25" s="100"/>
      <c r="KCF25" s="100"/>
      <c r="KCG25" s="100"/>
      <c r="KCH25" s="100"/>
      <c r="KCI25" s="100"/>
      <c r="KCJ25" s="100"/>
      <c r="KCK25" s="100"/>
      <c r="KCL25" s="100"/>
      <c r="KCM25" s="100"/>
      <c r="KCN25" s="100"/>
      <c r="KCO25" s="100"/>
      <c r="KCP25" s="100"/>
      <c r="KCQ25" s="100"/>
      <c r="KCR25" s="100"/>
      <c r="KCS25" s="100"/>
      <c r="KCT25" s="100"/>
      <c r="KCU25" s="100"/>
      <c r="KCV25" s="100"/>
      <c r="KCW25" s="100"/>
      <c r="KCX25" s="100"/>
      <c r="KCY25" s="100"/>
      <c r="KCZ25" s="100"/>
      <c r="KDA25" s="100"/>
      <c r="KDB25" s="100"/>
      <c r="KDC25" s="100"/>
      <c r="KDD25" s="100"/>
      <c r="KDE25" s="100"/>
      <c r="KDF25" s="100"/>
      <c r="KDG25" s="100"/>
      <c r="KDH25" s="100"/>
      <c r="KDI25" s="100"/>
      <c r="KDJ25" s="100"/>
      <c r="KDK25" s="100"/>
      <c r="KDL25" s="100"/>
      <c r="KDM25" s="100"/>
      <c r="KDN25" s="100"/>
      <c r="KDO25" s="100"/>
      <c r="KDP25" s="100"/>
      <c r="KDQ25" s="100"/>
      <c r="KDR25" s="100"/>
      <c r="KDS25" s="100"/>
      <c r="KDT25" s="100"/>
      <c r="KDU25" s="100"/>
      <c r="KDV25" s="100"/>
      <c r="KDW25" s="100"/>
      <c r="KDX25" s="100"/>
      <c r="KDY25" s="100"/>
      <c r="KDZ25" s="100"/>
      <c r="KEA25" s="100"/>
      <c r="KEB25" s="100"/>
      <c r="KEC25" s="100"/>
      <c r="KED25" s="100"/>
      <c r="KEE25" s="100"/>
      <c r="KEF25" s="100"/>
      <c r="KEG25" s="100"/>
      <c r="KEH25" s="100"/>
      <c r="KEI25" s="100"/>
      <c r="KEJ25" s="100"/>
      <c r="KEK25" s="100"/>
      <c r="KEL25" s="100"/>
      <c r="KEM25" s="100"/>
      <c r="KEN25" s="100"/>
      <c r="KEO25" s="100"/>
      <c r="KEP25" s="100"/>
      <c r="KEQ25" s="100"/>
      <c r="KER25" s="100"/>
      <c r="KES25" s="100"/>
      <c r="KET25" s="100"/>
      <c r="KEU25" s="100"/>
      <c r="KEV25" s="100"/>
      <c r="KEW25" s="100"/>
      <c r="KEX25" s="100"/>
      <c r="KEY25" s="100"/>
      <c r="KEZ25" s="100"/>
      <c r="KFA25" s="100"/>
      <c r="KFB25" s="100"/>
      <c r="KFC25" s="100"/>
      <c r="KFD25" s="100"/>
      <c r="KFE25" s="100"/>
      <c r="KFF25" s="100"/>
      <c r="KFG25" s="100"/>
      <c r="KFH25" s="100"/>
      <c r="KFI25" s="100"/>
      <c r="KFJ25" s="100"/>
      <c r="KFK25" s="100"/>
      <c r="KFL25" s="100"/>
      <c r="KFM25" s="100"/>
      <c r="KFN25" s="100"/>
      <c r="KFO25" s="100"/>
      <c r="KFP25" s="100"/>
      <c r="KFQ25" s="100"/>
      <c r="KFR25" s="100"/>
      <c r="KFS25" s="100"/>
      <c r="KFT25" s="100"/>
      <c r="KFU25" s="100"/>
      <c r="KFV25" s="100"/>
      <c r="KFW25" s="100"/>
      <c r="KFX25" s="100"/>
      <c r="KFY25" s="100"/>
      <c r="KFZ25" s="100"/>
      <c r="KGA25" s="100"/>
      <c r="KGB25" s="100"/>
      <c r="KGC25" s="100"/>
      <c r="KGD25" s="100"/>
      <c r="KGE25" s="100"/>
      <c r="KGF25" s="100"/>
      <c r="KGG25" s="100"/>
      <c r="KGH25" s="100"/>
      <c r="KGI25" s="100"/>
      <c r="KGJ25" s="100"/>
      <c r="KGK25" s="100"/>
      <c r="KGL25" s="100"/>
      <c r="KGM25" s="100"/>
      <c r="KGN25" s="100"/>
      <c r="KGO25" s="100"/>
      <c r="KGP25" s="100"/>
      <c r="KGQ25" s="100"/>
      <c r="KGR25" s="100"/>
      <c r="KGS25" s="100"/>
      <c r="KGT25" s="100"/>
      <c r="KGU25" s="100"/>
      <c r="KGV25" s="100"/>
      <c r="KGW25" s="100"/>
      <c r="KGX25" s="100"/>
      <c r="KGY25" s="100"/>
      <c r="KGZ25" s="100"/>
      <c r="KHA25" s="100"/>
      <c r="KHB25" s="100"/>
      <c r="KHC25" s="100"/>
      <c r="KHD25" s="100"/>
      <c r="KHE25" s="100"/>
      <c r="KHF25" s="100"/>
      <c r="KHG25" s="100"/>
      <c r="KHH25" s="100"/>
      <c r="KHI25" s="100"/>
      <c r="KHJ25" s="100"/>
      <c r="KHK25" s="100"/>
      <c r="KHL25" s="100"/>
      <c r="KHM25" s="100"/>
      <c r="KHN25" s="100"/>
      <c r="KHO25" s="100"/>
      <c r="KHP25" s="100"/>
      <c r="KHQ25" s="100"/>
      <c r="KHR25" s="100"/>
      <c r="KHS25" s="100"/>
      <c r="KHT25" s="100"/>
      <c r="KHU25" s="100"/>
      <c r="KHV25" s="100"/>
      <c r="KHW25" s="100"/>
      <c r="KHX25" s="100"/>
      <c r="KHY25" s="100"/>
      <c r="KHZ25" s="100"/>
      <c r="KIA25" s="100"/>
      <c r="KIB25" s="100"/>
      <c r="KIC25" s="100"/>
      <c r="KID25" s="100"/>
      <c r="KIE25" s="100"/>
      <c r="KIF25" s="100"/>
      <c r="KIG25" s="100"/>
      <c r="KIH25" s="100"/>
      <c r="KII25" s="100"/>
      <c r="KIJ25" s="100"/>
      <c r="KIK25" s="100"/>
      <c r="KIL25" s="100"/>
      <c r="KIM25" s="100"/>
      <c r="KIN25" s="100"/>
      <c r="KIO25" s="100"/>
      <c r="KIP25" s="100"/>
      <c r="KIQ25" s="100"/>
      <c r="KIR25" s="100"/>
      <c r="KIS25" s="100"/>
      <c r="KIT25" s="100"/>
      <c r="KIU25" s="100"/>
      <c r="KIV25" s="100"/>
      <c r="KIW25" s="100"/>
      <c r="KIX25" s="100"/>
      <c r="KIY25" s="100"/>
      <c r="KIZ25" s="100"/>
      <c r="KJA25" s="100"/>
      <c r="KJB25" s="100"/>
      <c r="KJC25" s="100"/>
      <c r="KJD25" s="100"/>
      <c r="KJE25" s="100"/>
      <c r="KJF25" s="100"/>
      <c r="KJG25" s="100"/>
      <c r="KJH25" s="100"/>
      <c r="KJI25" s="100"/>
      <c r="KJJ25" s="100"/>
      <c r="KJK25" s="100"/>
      <c r="KJL25" s="100"/>
      <c r="KJM25" s="100"/>
      <c r="KJN25" s="100"/>
      <c r="KJO25" s="100"/>
      <c r="KJP25" s="100"/>
      <c r="KJQ25" s="100"/>
      <c r="KJR25" s="100"/>
      <c r="KJS25" s="100"/>
      <c r="KJT25" s="100"/>
      <c r="KJU25" s="100"/>
      <c r="KJV25" s="100"/>
      <c r="KJW25" s="100"/>
      <c r="KJX25" s="100"/>
      <c r="KJY25" s="100"/>
      <c r="KJZ25" s="100"/>
      <c r="KKA25" s="100"/>
      <c r="KKB25" s="100"/>
      <c r="KKC25" s="100"/>
      <c r="KKD25" s="100"/>
      <c r="KKE25" s="100"/>
      <c r="KKF25" s="100"/>
      <c r="KKG25" s="100"/>
      <c r="KKH25" s="100"/>
      <c r="KKI25" s="100"/>
      <c r="KKJ25" s="100"/>
      <c r="KKK25" s="100"/>
      <c r="KKL25" s="100"/>
      <c r="KKM25" s="100"/>
      <c r="KKN25" s="100"/>
      <c r="KKO25" s="100"/>
      <c r="KKP25" s="100"/>
      <c r="KKQ25" s="100"/>
      <c r="KKR25" s="100"/>
      <c r="KKS25" s="100"/>
      <c r="KKT25" s="100"/>
      <c r="KKU25" s="100"/>
      <c r="KKV25" s="100"/>
      <c r="KKW25" s="100"/>
      <c r="KKX25" s="100"/>
      <c r="KKY25" s="100"/>
      <c r="KKZ25" s="100"/>
      <c r="KLA25" s="100"/>
      <c r="KLB25" s="100"/>
      <c r="KLC25" s="100"/>
      <c r="KLD25" s="100"/>
      <c r="KLE25" s="100"/>
      <c r="KLF25" s="100"/>
      <c r="KLG25" s="100"/>
      <c r="KLH25" s="100"/>
      <c r="KLI25" s="100"/>
      <c r="KLJ25" s="100"/>
      <c r="KLK25" s="100"/>
      <c r="KLL25" s="100"/>
      <c r="KLM25" s="100"/>
      <c r="KLN25" s="100"/>
      <c r="KLO25" s="100"/>
      <c r="KLP25" s="100"/>
      <c r="KLQ25" s="100"/>
      <c r="KLR25" s="100"/>
      <c r="KLS25" s="100"/>
      <c r="KLT25" s="100"/>
      <c r="KLU25" s="100"/>
      <c r="KLV25" s="100"/>
      <c r="KLW25" s="100"/>
      <c r="KLX25" s="100"/>
      <c r="KLY25" s="100"/>
      <c r="KLZ25" s="100"/>
      <c r="KMA25" s="100"/>
      <c r="KMB25" s="100"/>
      <c r="KMC25" s="100"/>
      <c r="KMD25" s="100"/>
      <c r="KME25" s="100"/>
      <c r="KMF25" s="100"/>
      <c r="KMG25" s="100"/>
      <c r="KMH25" s="100"/>
      <c r="KMI25" s="100"/>
      <c r="KMJ25" s="100"/>
      <c r="KMK25" s="100"/>
      <c r="KML25" s="100"/>
      <c r="KMM25" s="100"/>
      <c r="KMN25" s="100"/>
      <c r="KMO25" s="100"/>
      <c r="KMP25" s="100"/>
      <c r="KMQ25" s="100"/>
      <c r="KMR25" s="100"/>
      <c r="KMS25" s="100"/>
      <c r="KMT25" s="100"/>
      <c r="KMU25" s="100"/>
      <c r="KMV25" s="100"/>
      <c r="KMW25" s="100"/>
      <c r="KMX25" s="100"/>
      <c r="KMY25" s="100"/>
      <c r="KMZ25" s="100"/>
      <c r="KNA25" s="100"/>
      <c r="KNB25" s="100"/>
      <c r="KNC25" s="100"/>
      <c r="KND25" s="100"/>
      <c r="KNE25" s="100"/>
      <c r="KNF25" s="100"/>
      <c r="KNG25" s="100"/>
      <c r="KNH25" s="100"/>
      <c r="KNI25" s="100"/>
      <c r="KNJ25" s="100"/>
      <c r="KNK25" s="100"/>
      <c r="KNL25" s="100"/>
      <c r="KNM25" s="100"/>
      <c r="KNN25" s="100"/>
      <c r="KNO25" s="100"/>
      <c r="KNP25" s="100"/>
      <c r="KNQ25" s="100"/>
      <c r="KNR25" s="100"/>
      <c r="KNS25" s="100"/>
      <c r="KNT25" s="100"/>
      <c r="KNU25" s="100"/>
      <c r="KNV25" s="100"/>
      <c r="KNW25" s="100"/>
      <c r="KNX25" s="100"/>
      <c r="KNY25" s="100"/>
      <c r="KNZ25" s="100"/>
      <c r="KOA25" s="100"/>
      <c r="KOB25" s="100"/>
      <c r="KOC25" s="100"/>
      <c r="KOD25" s="100"/>
      <c r="KOE25" s="100"/>
      <c r="KOF25" s="100"/>
      <c r="KOG25" s="100"/>
      <c r="KOH25" s="100"/>
      <c r="KOI25" s="100"/>
      <c r="KOJ25" s="100"/>
      <c r="KOK25" s="100"/>
      <c r="KOL25" s="100"/>
      <c r="KOM25" s="100"/>
      <c r="KON25" s="100"/>
      <c r="KOO25" s="100"/>
      <c r="KOP25" s="100"/>
      <c r="KOQ25" s="100"/>
      <c r="KOR25" s="100"/>
      <c r="KOS25" s="100"/>
      <c r="KOT25" s="100"/>
      <c r="KOU25" s="100"/>
      <c r="KOV25" s="100"/>
      <c r="KOW25" s="100"/>
      <c r="KOX25" s="100"/>
      <c r="KOY25" s="100"/>
      <c r="KOZ25" s="100"/>
      <c r="KPA25" s="100"/>
      <c r="KPB25" s="100"/>
      <c r="KPC25" s="100"/>
      <c r="KPD25" s="100"/>
      <c r="KPE25" s="100"/>
      <c r="KPF25" s="100"/>
      <c r="KPG25" s="100"/>
      <c r="KPH25" s="100"/>
      <c r="KPI25" s="100"/>
      <c r="KPJ25" s="100"/>
      <c r="KPK25" s="100"/>
      <c r="KPL25" s="100"/>
      <c r="KPM25" s="100"/>
      <c r="KPN25" s="100"/>
      <c r="KPO25" s="100"/>
      <c r="KPP25" s="100"/>
      <c r="KPQ25" s="100"/>
      <c r="KPR25" s="100"/>
      <c r="KPS25" s="100"/>
      <c r="KPT25" s="100"/>
      <c r="KPU25" s="100"/>
      <c r="KPV25" s="100"/>
      <c r="KPW25" s="100"/>
      <c r="KPX25" s="100"/>
      <c r="KPY25" s="100"/>
      <c r="KPZ25" s="100"/>
      <c r="KQA25" s="100"/>
      <c r="KQB25" s="100"/>
      <c r="KQC25" s="100"/>
      <c r="KQD25" s="100"/>
      <c r="KQE25" s="100"/>
      <c r="KQF25" s="100"/>
      <c r="KQG25" s="100"/>
      <c r="KQH25" s="100"/>
      <c r="KQI25" s="100"/>
      <c r="KQJ25" s="100"/>
      <c r="KQK25" s="100"/>
      <c r="KQL25" s="100"/>
      <c r="KQM25" s="100"/>
      <c r="KQN25" s="100"/>
      <c r="KQO25" s="100"/>
      <c r="KQP25" s="100"/>
      <c r="KQQ25" s="100"/>
      <c r="KQR25" s="100"/>
      <c r="KQS25" s="100"/>
      <c r="KQT25" s="100"/>
      <c r="KQU25" s="100"/>
      <c r="KQV25" s="100"/>
      <c r="KQW25" s="100"/>
      <c r="KQX25" s="100"/>
      <c r="KQY25" s="100"/>
      <c r="KQZ25" s="100"/>
      <c r="KRA25" s="100"/>
      <c r="KRB25" s="100"/>
      <c r="KRC25" s="100"/>
      <c r="KRD25" s="100"/>
      <c r="KRE25" s="100"/>
      <c r="KRF25" s="100"/>
      <c r="KRG25" s="100"/>
      <c r="KRH25" s="100"/>
      <c r="KRI25" s="100"/>
      <c r="KRJ25" s="100"/>
      <c r="KRK25" s="100"/>
      <c r="KRL25" s="100"/>
      <c r="KRM25" s="100"/>
      <c r="KRN25" s="100"/>
      <c r="KRO25" s="100"/>
      <c r="KRP25" s="100"/>
      <c r="KRQ25" s="100"/>
      <c r="KRR25" s="100"/>
      <c r="KRS25" s="100"/>
      <c r="KRT25" s="100"/>
      <c r="KRU25" s="100"/>
      <c r="KRV25" s="100"/>
      <c r="KRW25" s="100"/>
      <c r="KRX25" s="100"/>
      <c r="KRY25" s="100"/>
      <c r="KRZ25" s="100"/>
      <c r="KSA25" s="100"/>
      <c r="KSB25" s="100"/>
      <c r="KSC25" s="100"/>
      <c r="KSD25" s="100"/>
      <c r="KSE25" s="100"/>
      <c r="KSF25" s="100"/>
      <c r="KSG25" s="100"/>
      <c r="KSH25" s="100"/>
      <c r="KSI25" s="100"/>
      <c r="KSJ25" s="100"/>
      <c r="KSK25" s="100"/>
      <c r="KSL25" s="100"/>
      <c r="KSM25" s="100"/>
      <c r="KSN25" s="100"/>
      <c r="KSO25" s="100"/>
      <c r="KSP25" s="100"/>
      <c r="KSQ25" s="100"/>
      <c r="KSR25" s="100"/>
      <c r="KSS25" s="100"/>
      <c r="KST25" s="100"/>
      <c r="KSU25" s="100"/>
      <c r="KSV25" s="100"/>
      <c r="KSW25" s="100"/>
      <c r="KSX25" s="100"/>
      <c r="KSY25" s="100"/>
      <c r="KSZ25" s="100"/>
      <c r="KTA25" s="100"/>
      <c r="KTB25" s="100"/>
      <c r="KTC25" s="100"/>
      <c r="KTD25" s="100"/>
      <c r="KTE25" s="100"/>
      <c r="KTF25" s="100"/>
      <c r="KTG25" s="100"/>
      <c r="KTH25" s="100"/>
      <c r="KTI25" s="100"/>
      <c r="KTJ25" s="100"/>
      <c r="KTK25" s="100"/>
      <c r="KTL25" s="100"/>
      <c r="KTM25" s="100"/>
      <c r="KTN25" s="100"/>
      <c r="KTO25" s="100"/>
      <c r="KTP25" s="100"/>
      <c r="KTQ25" s="100"/>
      <c r="KTR25" s="100"/>
      <c r="KTS25" s="100"/>
      <c r="KTT25" s="100"/>
      <c r="KTU25" s="100"/>
      <c r="KTV25" s="100"/>
      <c r="KTW25" s="100"/>
      <c r="KTX25" s="100"/>
      <c r="KTY25" s="100"/>
      <c r="KTZ25" s="100"/>
      <c r="KUA25" s="100"/>
      <c r="KUB25" s="100"/>
      <c r="KUC25" s="100"/>
      <c r="KUD25" s="100"/>
      <c r="KUE25" s="100"/>
      <c r="KUF25" s="100"/>
      <c r="KUG25" s="100"/>
      <c r="KUH25" s="100"/>
      <c r="KUI25" s="100"/>
      <c r="KUJ25" s="100"/>
      <c r="KUK25" s="100"/>
      <c r="KUL25" s="100"/>
      <c r="KUM25" s="100"/>
      <c r="KUN25" s="100"/>
      <c r="KUO25" s="100"/>
      <c r="KUP25" s="100"/>
      <c r="KUQ25" s="100"/>
      <c r="KUR25" s="100"/>
      <c r="KUS25" s="100"/>
      <c r="KUT25" s="100"/>
      <c r="KUU25" s="100"/>
      <c r="KUV25" s="100"/>
      <c r="KUW25" s="100"/>
      <c r="KUX25" s="100"/>
      <c r="KUY25" s="100"/>
      <c r="KUZ25" s="100"/>
      <c r="KVA25" s="100"/>
      <c r="KVB25" s="100"/>
      <c r="KVC25" s="100"/>
      <c r="KVD25" s="100"/>
      <c r="KVE25" s="100"/>
      <c r="KVF25" s="100"/>
      <c r="KVG25" s="100"/>
      <c r="KVH25" s="100"/>
      <c r="KVI25" s="100"/>
      <c r="KVJ25" s="100"/>
      <c r="KVK25" s="100"/>
      <c r="KVL25" s="100"/>
      <c r="KVM25" s="100"/>
      <c r="KVN25" s="100"/>
      <c r="KVO25" s="100"/>
      <c r="KVP25" s="100"/>
      <c r="KVQ25" s="100"/>
      <c r="KVR25" s="100"/>
      <c r="KVS25" s="100"/>
      <c r="KVT25" s="100"/>
      <c r="KVU25" s="100"/>
      <c r="KVV25" s="100"/>
      <c r="KVW25" s="100"/>
      <c r="KVX25" s="100"/>
      <c r="KVY25" s="100"/>
      <c r="KVZ25" s="100"/>
      <c r="KWA25" s="100"/>
      <c r="KWB25" s="100"/>
      <c r="KWC25" s="100"/>
      <c r="KWD25" s="100"/>
      <c r="KWE25" s="100"/>
      <c r="KWF25" s="100"/>
      <c r="KWG25" s="100"/>
      <c r="KWH25" s="100"/>
      <c r="KWI25" s="100"/>
      <c r="KWJ25" s="100"/>
      <c r="KWK25" s="100"/>
      <c r="KWL25" s="100"/>
      <c r="KWM25" s="100"/>
      <c r="KWN25" s="100"/>
      <c r="KWO25" s="100"/>
      <c r="KWP25" s="100"/>
      <c r="KWQ25" s="100"/>
      <c r="KWR25" s="100"/>
      <c r="KWS25" s="100"/>
      <c r="KWT25" s="100"/>
      <c r="KWU25" s="100"/>
      <c r="KWV25" s="100"/>
      <c r="KWW25" s="100"/>
      <c r="KWX25" s="100"/>
      <c r="KWY25" s="100"/>
      <c r="KWZ25" s="100"/>
      <c r="KXA25" s="100"/>
      <c r="KXB25" s="100"/>
      <c r="KXC25" s="100"/>
      <c r="KXD25" s="100"/>
      <c r="KXE25" s="100"/>
      <c r="KXF25" s="100"/>
      <c r="KXG25" s="100"/>
      <c r="KXH25" s="100"/>
      <c r="KXI25" s="100"/>
      <c r="KXJ25" s="100"/>
      <c r="KXK25" s="100"/>
      <c r="KXL25" s="100"/>
      <c r="KXM25" s="100"/>
      <c r="KXN25" s="100"/>
      <c r="KXO25" s="100"/>
      <c r="KXP25" s="100"/>
      <c r="KXQ25" s="100"/>
      <c r="KXR25" s="100"/>
      <c r="KXS25" s="100"/>
      <c r="KXT25" s="100"/>
      <c r="KXU25" s="100"/>
      <c r="KXV25" s="100"/>
      <c r="KXW25" s="100"/>
      <c r="KXX25" s="100"/>
      <c r="KXY25" s="100"/>
      <c r="KXZ25" s="100"/>
      <c r="KYA25" s="100"/>
      <c r="KYB25" s="100"/>
      <c r="KYC25" s="100"/>
      <c r="KYD25" s="100"/>
      <c r="KYE25" s="100"/>
      <c r="KYF25" s="100"/>
      <c r="KYG25" s="100"/>
      <c r="KYH25" s="100"/>
      <c r="KYI25" s="100"/>
      <c r="KYJ25" s="100"/>
      <c r="KYK25" s="100"/>
      <c r="KYL25" s="100"/>
      <c r="KYM25" s="100"/>
      <c r="KYN25" s="100"/>
      <c r="KYO25" s="100"/>
      <c r="KYP25" s="100"/>
      <c r="KYQ25" s="100"/>
      <c r="KYR25" s="100"/>
      <c r="KYS25" s="100"/>
      <c r="KYT25" s="100"/>
      <c r="KYU25" s="100"/>
      <c r="KYV25" s="100"/>
      <c r="KYW25" s="100"/>
      <c r="KYX25" s="100"/>
      <c r="KYY25" s="100"/>
      <c r="KYZ25" s="100"/>
      <c r="KZA25" s="100"/>
      <c r="KZB25" s="100"/>
      <c r="KZC25" s="100"/>
      <c r="KZD25" s="100"/>
      <c r="KZE25" s="100"/>
      <c r="KZF25" s="100"/>
      <c r="KZG25" s="100"/>
      <c r="KZH25" s="100"/>
      <c r="KZI25" s="100"/>
      <c r="KZJ25" s="100"/>
      <c r="KZK25" s="100"/>
      <c r="KZL25" s="100"/>
      <c r="KZM25" s="100"/>
      <c r="KZN25" s="100"/>
      <c r="KZO25" s="100"/>
      <c r="KZP25" s="100"/>
      <c r="KZQ25" s="100"/>
      <c r="KZR25" s="100"/>
      <c r="KZS25" s="100"/>
      <c r="KZT25" s="100"/>
      <c r="KZU25" s="100"/>
      <c r="KZV25" s="100"/>
      <c r="KZW25" s="100"/>
      <c r="KZX25" s="100"/>
      <c r="KZY25" s="100"/>
      <c r="KZZ25" s="100"/>
      <c r="LAA25" s="100"/>
      <c r="LAB25" s="100"/>
      <c r="LAC25" s="100"/>
      <c r="LAD25" s="100"/>
      <c r="LAE25" s="100"/>
      <c r="LAF25" s="100"/>
      <c r="LAG25" s="100"/>
      <c r="LAH25" s="100"/>
      <c r="LAI25" s="100"/>
      <c r="LAJ25" s="100"/>
      <c r="LAK25" s="100"/>
      <c r="LAL25" s="100"/>
      <c r="LAM25" s="100"/>
      <c r="LAN25" s="100"/>
      <c r="LAO25" s="100"/>
      <c r="LAP25" s="100"/>
      <c r="LAQ25" s="100"/>
      <c r="LAR25" s="100"/>
      <c r="LAS25" s="100"/>
      <c r="LAT25" s="100"/>
      <c r="LAU25" s="100"/>
      <c r="LAV25" s="100"/>
      <c r="LAW25" s="100"/>
      <c r="LAX25" s="100"/>
      <c r="LAY25" s="100"/>
      <c r="LAZ25" s="100"/>
      <c r="LBA25" s="100"/>
      <c r="LBB25" s="100"/>
      <c r="LBC25" s="100"/>
      <c r="LBD25" s="100"/>
      <c r="LBE25" s="100"/>
      <c r="LBF25" s="100"/>
      <c r="LBG25" s="100"/>
      <c r="LBH25" s="100"/>
      <c r="LBI25" s="100"/>
      <c r="LBJ25" s="100"/>
      <c r="LBK25" s="100"/>
      <c r="LBL25" s="100"/>
      <c r="LBM25" s="100"/>
      <c r="LBN25" s="100"/>
      <c r="LBO25" s="100"/>
      <c r="LBP25" s="100"/>
      <c r="LBQ25" s="100"/>
      <c r="LBR25" s="100"/>
      <c r="LBS25" s="100"/>
      <c r="LBT25" s="100"/>
      <c r="LBU25" s="100"/>
      <c r="LBV25" s="100"/>
      <c r="LBW25" s="100"/>
      <c r="LBX25" s="100"/>
      <c r="LBY25" s="100"/>
      <c r="LBZ25" s="100"/>
      <c r="LCA25" s="100"/>
      <c r="LCB25" s="100"/>
      <c r="LCC25" s="100"/>
      <c r="LCD25" s="100"/>
      <c r="LCE25" s="100"/>
      <c r="LCF25" s="100"/>
      <c r="LCG25" s="100"/>
      <c r="LCH25" s="100"/>
      <c r="LCI25" s="100"/>
      <c r="LCJ25" s="100"/>
      <c r="LCK25" s="100"/>
      <c r="LCL25" s="100"/>
      <c r="LCM25" s="100"/>
      <c r="LCN25" s="100"/>
      <c r="LCO25" s="100"/>
      <c r="LCP25" s="100"/>
      <c r="LCQ25" s="100"/>
      <c r="LCR25" s="100"/>
      <c r="LCS25" s="100"/>
      <c r="LCT25" s="100"/>
      <c r="LCU25" s="100"/>
      <c r="LCV25" s="100"/>
      <c r="LCW25" s="100"/>
      <c r="LCX25" s="100"/>
      <c r="LCY25" s="100"/>
      <c r="LCZ25" s="100"/>
      <c r="LDA25" s="100"/>
      <c r="LDB25" s="100"/>
      <c r="LDC25" s="100"/>
      <c r="LDD25" s="100"/>
      <c r="LDE25" s="100"/>
      <c r="LDF25" s="100"/>
      <c r="LDG25" s="100"/>
      <c r="LDH25" s="100"/>
      <c r="LDI25" s="100"/>
      <c r="LDJ25" s="100"/>
      <c r="LDK25" s="100"/>
      <c r="LDL25" s="100"/>
      <c r="LDM25" s="100"/>
      <c r="LDN25" s="100"/>
      <c r="LDO25" s="100"/>
      <c r="LDP25" s="100"/>
      <c r="LDQ25" s="100"/>
      <c r="LDR25" s="100"/>
      <c r="LDS25" s="100"/>
      <c r="LDT25" s="100"/>
      <c r="LDU25" s="100"/>
      <c r="LDV25" s="100"/>
      <c r="LDW25" s="100"/>
      <c r="LDX25" s="100"/>
      <c r="LDY25" s="100"/>
      <c r="LDZ25" s="100"/>
      <c r="LEA25" s="100"/>
      <c r="LEB25" s="100"/>
      <c r="LEC25" s="100"/>
      <c r="LED25" s="100"/>
      <c r="LEE25" s="100"/>
      <c r="LEF25" s="100"/>
      <c r="LEG25" s="100"/>
      <c r="LEH25" s="100"/>
      <c r="LEI25" s="100"/>
      <c r="LEJ25" s="100"/>
      <c r="LEK25" s="100"/>
      <c r="LEL25" s="100"/>
      <c r="LEM25" s="100"/>
      <c r="LEN25" s="100"/>
      <c r="LEO25" s="100"/>
      <c r="LEP25" s="100"/>
      <c r="LEQ25" s="100"/>
      <c r="LER25" s="100"/>
      <c r="LES25" s="100"/>
      <c r="LET25" s="100"/>
      <c r="LEU25" s="100"/>
      <c r="LEV25" s="100"/>
      <c r="LEW25" s="100"/>
      <c r="LEX25" s="100"/>
      <c r="LEY25" s="100"/>
      <c r="LEZ25" s="100"/>
      <c r="LFA25" s="100"/>
      <c r="LFB25" s="100"/>
      <c r="LFC25" s="100"/>
      <c r="LFD25" s="100"/>
      <c r="LFE25" s="100"/>
      <c r="LFF25" s="100"/>
      <c r="LFG25" s="100"/>
      <c r="LFH25" s="100"/>
      <c r="LFI25" s="100"/>
      <c r="LFJ25" s="100"/>
      <c r="LFK25" s="100"/>
      <c r="LFL25" s="100"/>
      <c r="LFM25" s="100"/>
      <c r="LFN25" s="100"/>
      <c r="LFO25" s="100"/>
      <c r="LFP25" s="100"/>
      <c r="LFQ25" s="100"/>
      <c r="LFR25" s="100"/>
      <c r="LFS25" s="100"/>
      <c r="LFT25" s="100"/>
      <c r="LFU25" s="100"/>
      <c r="LFV25" s="100"/>
      <c r="LFW25" s="100"/>
      <c r="LFX25" s="100"/>
      <c r="LFY25" s="100"/>
      <c r="LFZ25" s="100"/>
      <c r="LGA25" s="100"/>
      <c r="LGB25" s="100"/>
      <c r="LGC25" s="100"/>
      <c r="LGD25" s="100"/>
      <c r="LGE25" s="100"/>
      <c r="LGF25" s="100"/>
      <c r="LGG25" s="100"/>
      <c r="LGH25" s="100"/>
      <c r="LGI25" s="100"/>
      <c r="LGJ25" s="100"/>
      <c r="LGK25" s="100"/>
      <c r="LGL25" s="100"/>
      <c r="LGM25" s="100"/>
      <c r="LGN25" s="100"/>
      <c r="LGO25" s="100"/>
      <c r="LGP25" s="100"/>
      <c r="LGQ25" s="100"/>
      <c r="LGR25" s="100"/>
      <c r="LGS25" s="100"/>
      <c r="LGT25" s="100"/>
      <c r="LGU25" s="100"/>
      <c r="LGV25" s="100"/>
      <c r="LGW25" s="100"/>
      <c r="LGX25" s="100"/>
      <c r="LGY25" s="100"/>
      <c r="LGZ25" s="100"/>
      <c r="LHA25" s="100"/>
      <c r="LHB25" s="100"/>
      <c r="LHC25" s="100"/>
      <c r="LHD25" s="100"/>
      <c r="LHE25" s="100"/>
      <c r="LHF25" s="100"/>
      <c r="LHG25" s="100"/>
      <c r="LHH25" s="100"/>
      <c r="LHI25" s="100"/>
      <c r="LHJ25" s="100"/>
      <c r="LHK25" s="100"/>
      <c r="LHL25" s="100"/>
      <c r="LHM25" s="100"/>
      <c r="LHN25" s="100"/>
      <c r="LHO25" s="100"/>
      <c r="LHP25" s="100"/>
      <c r="LHQ25" s="100"/>
      <c r="LHR25" s="100"/>
      <c r="LHS25" s="100"/>
      <c r="LHT25" s="100"/>
      <c r="LHU25" s="100"/>
      <c r="LHV25" s="100"/>
      <c r="LHW25" s="100"/>
      <c r="LHX25" s="100"/>
      <c r="LHY25" s="100"/>
      <c r="LHZ25" s="100"/>
      <c r="LIA25" s="100"/>
      <c r="LIB25" s="100"/>
      <c r="LIC25" s="100"/>
      <c r="LID25" s="100"/>
      <c r="LIE25" s="100"/>
      <c r="LIF25" s="100"/>
      <c r="LIG25" s="100"/>
      <c r="LIH25" s="100"/>
      <c r="LII25" s="100"/>
      <c r="LIJ25" s="100"/>
      <c r="LIK25" s="100"/>
      <c r="LIL25" s="100"/>
      <c r="LIM25" s="100"/>
      <c r="LIN25" s="100"/>
      <c r="LIO25" s="100"/>
      <c r="LIP25" s="100"/>
      <c r="LIQ25" s="100"/>
      <c r="LIR25" s="100"/>
      <c r="LIS25" s="100"/>
      <c r="LIT25" s="100"/>
      <c r="LIU25" s="100"/>
      <c r="LIV25" s="100"/>
      <c r="LIW25" s="100"/>
      <c r="LIX25" s="100"/>
      <c r="LIY25" s="100"/>
      <c r="LIZ25" s="100"/>
      <c r="LJA25" s="100"/>
      <c r="LJB25" s="100"/>
      <c r="LJC25" s="100"/>
      <c r="LJD25" s="100"/>
      <c r="LJE25" s="100"/>
      <c r="LJF25" s="100"/>
      <c r="LJG25" s="100"/>
      <c r="LJH25" s="100"/>
      <c r="LJI25" s="100"/>
      <c r="LJJ25" s="100"/>
      <c r="LJK25" s="100"/>
      <c r="LJL25" s="100"/>
      <c r="LJM25" s="100"/>
      <c r="LJN25" s="100"/>
      <c r="LJO25" s="100"/>
      <c r="LJP25" s="100"/>
      <c r="LJQ25" s="100"/>
      <c r="LJR25" s="100"/>
      <c r="LJS25" s="100"/>
      <c r="LJT25" s="100"/>
      <c r="LJU25" s="100"/>
      <c r="LJV25" s="100"/>
      <c r="LJW25" s="100"/>
      <c r="LJX25" s="100"/>
      <c r="LJY25" s="100"/>
      <c r="LJZ25" s="100"/>
      <c r="LKA25" s="100"/>
      <c r="LKB25" s="100"/>
      <c r="LKC25" s="100"/>
      <c r="LKD25" s="100"/>
      <c r="LKE25" s="100"/>
      <c r="LKF25" s="100"/>
      <c r="LKG25" s="100"/>
      <c r="LKH25" s="100"/>
      <c r="LKI25" s="100"/>
      <c r="LKJ25" s="100"/>
      <c r="LKK25" s="100"/>
      <c r="LKL25" s="100"/>
      <c r="LKM25" s="100"/>
      <c r="LKN25" s="100"/>
      <c r="LKO25" s="100"/>
      <c r="LKP25" s="100"/>
      <c r="LKQ25" s="100"/>
      <c r="LKR25" s="100"/>
      <c r="LKS25" s="100"/>
      <c r="LKT25" s="100"/>
      <c r="LKU25" s="100"/>
      <c r="LKV25" s="100"/>
      <c r="LKW25" s="100"/>
      <c r="LKX25" s="100"/>
      <c r="LKY25" s="100"/>
      <c r="LKZ25" s="100"/>
      <c r="LLA25" s="100"/>
      <c r="LLB25" s="100"/>
      <c r="LLC25" s="100"/>
      <c r="LLD25" s="100"/>
      <c r="LLE25" s="100"/>
      <c r="LLF25" s="100"/>
      <c r="LLG25" s="100"/>
      <c r="LLH25" s="100"/>
      <c r="LLI25" s="100"/>
      <c r="LLJ25" s="100"/>
      <c r="LLK25" s="100"/>
      <c r="LLL25" s="100"/>
      <c r="LLM25" s="100"/>
      <c r="LLN25" s="100"/>
      <c r="LLO25" s="100"/>
      <c r="LLP25" s="100"/>
      <c r="LLQ25" s="100"/>
      <c r="LLR25" s="100"/>
      <c r="LLS25" s="100"/>
      <c r="LLT25" s="100"/>
      <c r="LLU25" s="100"/>
      <c r="LLV25" s="100"/>
      <c r="LLW25" s="100"/>
      <c r="LLX25" s="100"/>
      <c r="LLY25" s="100"/>
      <c r="LLZ25" s="100"/>
      <c r="LMA25" s="100"/>
      <c r="LMB25" s="100"/>
      <c r="LMC25" s="100"/>
      <c r="LMD25" s="100"/>
      <c r="LME25" s="100"/>
      <c r="LMF25" s="100"/>
      <c r="LMG25" s="100"/>
      <c r="LMH25" s="100"/>
      <c r="LMI25" s="100"/>
      <c r="LMJ25" s="100"/>
      <c r="LMK25" s="100"/>
      <c r="LML25" s="100"/>
      <c r="LMM25" s="100"/>
      <c r="LMN25" s="100"/>
      <c r="LMO25" s="100"/>
      <c r="LMP25" s="100"/>
      <c r="LMQ25" s="100"/>
      <c r="LMR25" s="100"/>
      <c r="LMS25" s="100"/>
      <c r="LMT25" s="100"/>
      <c r="LMU25" s="100"/>
      <c r="LMV25" s="100"/>
      <c r="LMW25" s="100"/>
      <c r="LMX25" s="100"/>
      <c r="LMY25" s="100"/>
      <c r="LMZ25" s="100"/>
      <c r="LNA25" s="100"/>
      <c r="LNB25" s="100"/>
      <c r="LNC25" s="100"/>
      <c r="LND25" s="100"/>
      <c r="LNE25" s="100"/>
      <c r="LNF25" s="100"/>
      <c r="LNG25" s="100"/>
      <c r="LNH25" s="100"/>
      <c r="LNI25" s="100"/>
      <c r="LNJ25" s="100"/>
      <c r="LNK25" s="100"/>
      <c r="LNL25" s="100"/>
      <c r="LNM25" s="100"/>
      <c r="LNN25" s="100"/>
      <c r="LNO25" s="100"/>
      <c r="LNP25" s="100"/>
      <c r="LNQ25" s="100"/>
      <c r="LNR25" s="100"/>
      <c r="LNS25" s="100"/>
      <c r="LNT25" s="100"/>
      <c r="LNU25" s="100"/>
      <c r="LNV25" s="100"/>
      <c r="LNW25" s="100"/>
      <c r="LNX25" s="100"/>
      <c r="LNY25" s="100"/>
      <c r="LNZ25" s="100"/>
      <c r="LOA25" s="100"/>
      <c r="LOB25" s="100"/>
      <c r="LOC25" s="100"/>
      <c r="LOD25" s="100"/>
      <c r="LOE25" s="100"/>
      <c r="LOF25" s="100"/>
      <c r="LOG25" s="100"/>
      <c r="LOH25" s="100"/>
      <c r="LOI25" s="100"/>
      <c r="LOJ25" s="100"/>
      <c r="LOK25" s="100"/>
      <c r="LOL25" s="100"/>
      <c r="LOM25" s="100"/>
      <c r="LON25" s="100"/>
      <c r="LOO25" s="100"/>
      <c r="LOP25" s="100"/>
      <c r="LOQ25" s="100"/>
      <c r="LOR25" s="100"/>
      <c r="LOS25" s="100"/>
      <c r="LOT25" s="100"/>
      <c r="LOU25" s="100"/>
      <c r="LOV25" s="100"/>
      <c r="LOW25" s="100"/>
      <c r="LOX25" s="100"/>
      <c r="LOY25" s="100"/>
      <c r="LOZ25" s="100"/>
      <c r="LPA25" s="100"/>
      <c r="LPB25" s="100"/>
      <c r="LPC25" s="100"/>
      <c r="LPD25" s="100"/>
      <c r="LPE25" s="100"/>
      <c r="LPF25" s="100"/>
      <c r="LPG25" s="100"/>
      <c r="LPH25" s="100"/>
      <c r="LPI25" s="100"/>
      <c r="LPJ25" s="100"/>
      <c r="LPK25" s="100"/>
      <c r="LPL25" s="100"/>
      <c r="LPM25" s="100"/>
      <c r="LPN25" s="100"/>
      <c r="LPO25" s="100"/>
      <c r="LPP25" s="100"/>
      <c r="LPQ25" s="100"/>
      <c r="LPR25" s="100"/>
      <c r="LPS25" s="100"/>
      <c r="LPT25" s="100"/>
      <c r="LPU25" s="100"/>
      <c r="LPV25" s="100"/>
      <c r="LPW25" s="100"/>
      <c r="LPX25" s="100"/>
      <c r="LPY25" s="100"/>
      <c r="LPZ25" s="100"/>
      <c r="LQA25" s="100"/>
      <c r="LQB25" s="100"/>
      <c r="LQC25" s="100"/>
      <c r="LQD25" s="100"/>
      <c r="LQE25" s="100"/>
      <c r="LQF25" s="100"/>
      <c r="LQG25" s="100"/>
      <c r="LQH25" s="100"/>
      <c r="LQI25" s="100"/>
      <c r="LQJ25" s="100"/>
      <c r="LQK25" s="100"/>
      <c r="LQL25" s="100"/>
      <c r="LQM25" s="100"/>
      <c r="LQN25" s="100"/>
      <c r="LQO25" s="100"/>
      <c r="LQP25" s="100"/>
      <c r="LQQ25" s="100"/>
      <c r="LQR25" s="100"/>
      <c r="LQS25" s="100"/>
      <c r="LQT25" s="100"/>
      <c r="LQU25" s="100"/>
      <c r="LQV25" s="100"/>
      <c r="LQW25" s="100"/>
      <c r="LQX25" s="100"/>
      <c r="LQY25" s="100"/>
      <c r="LQZ25" s="100"/>
      <c r="LRA25" s="100"/>
      <c r="LRB25" s="100"/>
      <c r="LRC25" s="100"/>
      <c r="LRD25" s="100"/>
      <c r="LRE25" s="100"/>
      <c r="LRF25" s="100"/>
      <c r="LRG25" s="100"/>
      <c r="LRH25" s="100"/>
      <c r="LRI25" s="100"/>
      <c r="LRJ25" s="100"/>
      <c r="LRK25" s="100"/>
      <c r="LRL25" s="100"/>
      <c r="LRM25" s="100"/>
      <c r="LRN25" s="100"/>
      <c r="LRO25" s="100"/>
      <c r="LRP25" s="100"/>
      <c r="LRQ25" s="100"/>
      <c r="LRR25" s="100"/>
      <c r="LRS25" s="100"/>
      <c r="LRT25" s="100"/>
      <c r="LRU25" s="100"/>
      <c r="LRV25" s="100"/>
      <c r="LRW25" s="100"/>
      <c r="LRX25" s="100"/>
      <c r="LRY25" s="100"/>
      <c r="LRZ25" s="100"/>
      <c r="LSA25" s="100"/>
      <c r="LSB25" s="100"/>
      <c r="LSC25" s="100"/>
      <c r="LSD25" s="100"/>
      <c r="LSE25" s="100"/>
      <c r="LSF25" s="100"/>
      <c r="LSG25" s="100"/>
      <c r="LSH25" s="100"/>
      <c r="LSI25" s="100"/>
      <c r="LSJ25" s="100"/>
      <c r="LSK25" s="100"/>
      <c r="LSL25" s="100"/>
      <c r="LSM25" s="100"/>
      <c r="LSN25" s="100"/>
      <c r="LSO25" s="100"/>
      <c r="LSP25" s="100"/>
      <c r="LSQ25" s="100"/>
      <c r="LSR25" s="100"/>
      <c r="LSS25" s="100"/>
      <c r="LST25" s="100"/>
      <c r="LSU25" s="100"/>
      <c r="LSV25" s="100"/>
      <c r="LSW25" s="100"/>
      <c r="LSX25" s="100"/>
      <c r="LSY25" s="100"/>
      <c r="LSZ25" s="100"/>
      <c r="LTA25" s="100"/>
      <c r="LTB25" s="100"/>
      <c r="LTC25" s="100"/>
      <c r="LTD25" s="100"/>
      <c r="LTE25" s="100"/>
      <c r="LTF25" s="100"/>
      <c r="LTG25" s="100"/>
      <c r="LTH25" s="100"/>
      <c r="LTI25" s="100"/>
      <c r="LTJ25" s="100"/>
      <c r="LTK25" s="100"/>
      <c r="LTL25" s="100"/>
      <c r="LTM25" s="100"/>
      <c r="LTN25" s="100"/>
      <c r="LTO25" s="100"/>
      <c r="LTP25" s="100"/>
      <c r="LTQ25" s="100"/>
      <c r="LTR25" s="100"/>
      <c r="LTS25" s="100"/>
      <c r="LTT25" s="100"/>
      <c r="LTU25" s="100"/>
      <c r="LTV25" s="100"/>
      <c r="LTW25" s="100"/>
      <c r="LTX25" s="100"/>
      <c r="LTY25" s="100"/>
      <c r="LTZ25" s="100"/>
      <c r="LUA25" s="100"/>
      <c r="LUB25" s="100"/>
      <c r="LUC25" s="100"/>
      <c r="LUD25" s="100"/>
      <c r="LUE25" s="100"/>
      <c r="LUF25" s="100"/>
      <c r="LUG25" s="100"/>
      <c r="LUH25" s="100"/>
      <c r="LUI25" s="100"/>
      <c r="LUJ25" s="100"/>
      <c r="LUK25" s="100"/>
      <c r="LUL25" s="100"/>
      <c r="LUM25" s="100"/>
      <c r="LUN25" s="100"/>
      <c r="LUO25" s="100"/>
      <c r="LUP25" s="100"/>
      <c r="LUQ25" s="100"/>
      <c r="LUR25" s="100"/>
      <c r="LUS25" s="100"/>
      <c r="LUT25" s="100"/>
      <c r="LUU25" s="100"/>
      <c r="LUV25" s="100"/>
      <c r="LUW25" s="100"/>
      <c r="LUX25" s="100"/>
      <c r="LUY25" s="100"/>
      <c r="LUZ25" s="100"/>
      <c r="LVA25" s="100"/>
      <c r="LVB25" s="100"/>
      <c r="LVC25" s="100"/>
      <c r="LVD25" s="100"/>
      <c r="LVE25" s="100"/>
      <c r="LVF25" s="100"/>
      <c r="LVG25" s="100"/>
      <c r="LVH25" s="100"/>
      <c r="LVI25" s="100"/>
      <c r="LVJ25" s="100"/>
      <c r="LVK25" s="100"/>
      <c r="LVL25" s="100"/>
      <c r="LVM25" s="100"/>
      <c r="LVN25" s="100"/>
      <c r="LVO25" s="100"/>
      <c r="LVP25" s="100"/>
      <c r="LVQ25" s="100"/>
      <c r="LVR25" s="100"/>
      <c r="LVS25" s="100"/>
      <c r="LVT25" s="100"/>
      <c r="LVU25" s="100"/>
      <c r="LVV25" s="100"/>
      <c r="LVW25" s="100"/>
      <c r="LVX25" s="100"/>
      <c r="LVY25" s="100"/>
      <c r="LVZ25" s="100"/>
      <c r="LWA25" s="100"/>
      <c r="LWB25" s="100"/>
      <c r="LWC25" s="100"/>
      <c r="LWD25" s="100"/>
      <c r="LWE25" s="100"/>
      <c r="LWF25" s="100"/>
      <c r="LWG25" s="100"/>
      <c r="LWH25" s="100"/>
      <c r="LWI25" s="100"/>
      <c r="LWJ25" s="100"/>
      <c r="LWK25" s="100"/>
      <c r="LWL25" s="100"/>
      <c r="LWM25" s="100"/>
      <c r="LWN25" s="100"/>
      <c r="LWO25" s="100"/>
      <c r="LWP25" s="100"/>
      <c r="LWQ25" s="100"/>
      <c r="LWR25" s="100"/>
      <c r="LWS25" s="100"/>
      <c r="LWT25" s="100"/>
      <c r="LWU25" s="100"/>
      <c r="LWV25" s="100"/>
      <c r="LWW25" s="100"/>
      <c r="LWX25" s="100"/>
      <c r="LWY25" s="100"/>
      <c r="LWZ25" s="100"/>
      <c r="LXA25" s="100"/>
      <c r="LXB25" s="100"/>
      <c r="LXC25" s="100"/>
      <c r="LXD25" s="100"/>
      <c r="LXE25" s="100"/>
      <c r="LXF25" s="100"/>
      <c r="LXG25" s="100"/>
      <c r="LXH25" s="100"/>
      <c r="LXI25" s="100"/>
      <c r="LXJ25" s="100"/>
      <c r="LXK25" s="100"/>
      <c r="LXL25" s="100"/>
      <c r="LXM25" s="100"/>
      <c r="LXN25" s="100"/>
      <c r="LXO25" s="100"/>
      <c r="LXP25" s="100"/>
      <c r="LXQ25" s="100"/>
      <c r="LXR25" s="100"/>
      <c r="LXS25" s="100"/>
      <c r="LXT25" s="100"/>
      <c r="LXU25" s="100"/>
      <c r="LXV25" s="100"/>
      <c r="LXW25" s="100"/>
      <c r="LXX25" s="100"/>
      <c r="LXY25" s="100"/>
      <c r="LXZ25" s="100"/>
      <c r="LYA25" s="100"/>
      <c r="LYB25" s="100"/>
      <c r="LYC25" s="100"/>
      <c r="LYD25" s="100"/>
      <c r="LYE25" s="100"/>
      <c r="LYF25" s="100"/>
      <c r="LYG25" s="100"/>
      <c r="LYH25" s="100"/>
      <c r="LYI25" s="100"/>
      <c r="LYJ25" s="100"/>
      <c r="LYK25" s="100"/>
      <c r="LYL25" s="100"/>
      <c r="LYM25" s="100"/>
      <c r="LYN25" s="100"/>
      <c r="LYO25" s="100"/>
      <c r="LYP25" s="100"/>
      <c r="LYQ25" s="100"/>
      <c r="LYR25" s="100"/>
      <c r="LYS25" s="100"/>
      <c r="LYT25" s="100"/>
      <c r="LYU25" s="100"/>
      <c r="LYV25" s="100"/>
      <c r="LYW25" s="100"/>
      <c r="LYX25" s="100"/>
      <c r="LYY25" s="100"/>
      <c r="LYZ25" s="100"/>
      <c r="LZA25" s="100"/>
      <c r="LZB25" s="100"/>
      <c r="LZC25" s="100"/>
      <c r="LZD25" s="100"/>
      <c r="LZE25" s="100"/>
      <c r="LZF25" s="100"/>
      <c r="LZG25" s="100"/>
      <c r="LZH25" s="100"/>
      <c r="LZI25" s="100"/>
      <c r="LZJ25" s="100"/>
      <c r="LZK25" s="100"/>
      <c r="LZL25" s="100"/>
      <c r="LZM25" s="100"/>
      <c r="LZN25" s="100"/>
      <c r="LZO25" s="100"/>
      <c r="LZP25" s="100"/>
      <c r="LZQ25" s="100"/>
      <c r="LZR25" s="100"/>
      <c r="LZS25" s="100"/>
      <c r="LZT25" s="100"/>
      <c r="LZU25" s="100"/>
      <c r="LZV25" s="100"/>
      <c r="LZW25" s="100"/>
      <c r="LZX25" s="100"/>
      <c r="LZY25" s="100"/>
      <c r="LZZ25" s="100"/>
      <c r="MAA25" s="100"/>
      <c r="MAB25" s="100"/>
      <c r="MAC25" s="100"/>
      <c r="MAD25" s="100"/>
      <c r="MAE25" s="100"/>
      <c r="MAF25" s="100"/>
      <c r="MAG25" s="100"/>
      <c r="MAH25" s="100"/>
      <c r="MAI25" s="100"/>
      <c r="MAJ25" s="100"/>
      <c r="MAK25" s="100"/>
      <c r="MAL25" s="100"/>
      <c r="MAM25" s="100"/>
      <c r="MAN25" s="100"/>
      <c r="MAO25" s="100"/>
      <c r="MAP25" s="100"/>
      <c r="MAQ25" s="100"/>
      <c r="MAR25" s="100"/>
      <c r="MAS25" s="100"/>
      <c r="MAT25" s="100"/>
      <c r="MAU25" s="100"/>
      <c r="MAV25" s="100"/>
      <c r="MAW25" s="100"/>
      <c r="MAX25" s="100"/>
      <c r="MAY25" s="100"/>
      <c r="MAZ25" s="100"/>
      <c r="MBA25" s="100"/>
      <c r="MBB25" s="100"/>
      <c r="MBC25" s="100"/>
      <c r="MBD25" s="100"/>
      <c r="MBE25" s="100"/>
      <c r="MBF25" s="100"/>
      <c r="MBG25" s="100"/>
      <c r="MBH25" s="100"/>
      <c r="MBI25" s="100"/>
      <c r="MBJ25" s="100"/>
      <c r="MBK25" s="100"/>
      <c r="MBL25" s="100"/>
      <c r="MBM25" s="100"/>
      <c r="MBN25" s="100"/>
      <c r="MBO25" s="100"/>
      <c r="MBP25" s="100"/>
      <c r="MBQ25" s="100"/>
      <c r="MBR25" s="100"/>
      <c r="MBS25" s="100"/>
      <c r="MBT25" s="100"/>
      <c r="MBU25" s="100"/>
      <c r="MBV25" s="100"/>
      <c r="MBW25" s="100"/>
      <c r="MBX25" s="100"/>
      <c r="MBY25" s="100"/>
      <c r="MBZ25" s="100"/>
      <c r="MCA25" s="100"/>
      <c r="MCB25" s="100"/>
      <c r="MCC25" s="100"/>
      <c r="MCD25" s="100"/>
      <c r="MCE25" s="100"/>
      <c r="MCF25" s="100"/>
      <c r="MCG25" s="100"/>
      <c r="MCH25" s="100"/>
      <c r="MCI25" s="100"/>
      <c r="MCJ25" s="100"/>
      <c r="MCK25" s="100"/>
      <c r="MCL25" s="100"/>
      <c r="MCM25" s="100"/>
      <c r="MCN25" s="100"/>
      <c r="MCO25" s="100"/>
      <c r="MCP25" s="100"/>
      <c r="MCQ25" s="100"/>
      <c r="MCR25" s="100"/>
      <c r="MCS25" s="100"/>
      <c r="MCT25" s="100"/>
      <c r="MCU25" s="100"/>
      <c r="MCV25" s="100"/>
      <c r="MCW25" s="100"/>
      <c r="MCX25" s="100"/>
      <c r="MCY25" s="100"/>
      <c r="MCZ25" s="100"/>
      <c r="MDA25" s="100"/>
      <c r="MDB25" s="100"/>
      <c r="MDC25" s="100"/>
      <c r="MDD25" s="100"/>
      <c r="MDE25" s="100"/>
      <c r="MDF25" s="100"/>
      <c r="MDG25" s="100"/>
      <c r="MDH25" s="100"/>
      <c r="MDI25" s="100"/>
      <c r="MDJ25" s="100"/>
      <c r="MDK25" s="100"/>
      <c r="MDL25" s="100"/>
      <c r="MDM25" s="100"/>
      <c r="MDN25" s="100"/>
      <c r="MDO25" s="100"/>
      <c r="MDP25" s="100"/>
      <c r="MDQ25" s="100"/>
      <c r="MDR25" s="100"/>
      <c r="MDS25" s="100"/>
      <c r="MDT25" s="100"/>
      <c r="MDU25" s="100"/>
      <c r="MDV25" s="100"/>
      <c r="MDW25" s="100"/>
      <c r="MDX25" s="100"/>
      <c r="MDY25" s="100"/>
      <c r="MDZ25" s="100"/>
      <c r="MEA25" s="100"/>
      <c r="MEB25" s="100"/>
      <c r="MEC25" s="100"/>
      <c r="MED25" s="100"/>
      <c r="MEE25" s="100"/>
      <c r="MEF25" s="100"/>
      <c r="MEG25" s="100"/>
      <c r="MEH25" s="100"/>
      <c r="MEI25" s="100"/>
      <c r="MEJ25" s="100"/>
      <c r="MEK25" s="100"/>
      <c r="MEL25" s="100"/>
      <c r="MEM25" s="100"/>
      <c r="MEN25" s="100"/>
      <c r="MEO25" s="100"/>
      <c r="MEP25" s="100"/>
      <c r="MEQ25" s="100"/>
      <c r="MER25" s="100"/>
      <c r="MES25" s="100"/>
      <c r="MET25" s="100"/>
      <c r="MEU25" s="100"/>
      <c r="MEV25" s="100"/>
      <c r="MEW25" s="100"/>
      <c r="MEX25" s="100"/>
      <c r="MEY25" s="100"/>
      <c r="MEZ25" s="100"/>
      <c r="MFA25" s="100"/>
      <c r="MFB25" s="100"/>
      <c r="MFC25" s="100"/>
      <c r="MFD25" s="100"/>
      <c r="MFE25" s="100"/>
      <c r="MFF25" s="100"/>
      <c r="MFG25" s="100"/>
      <c r="MFH25" s="100"/>
      <c r="MFI25" s="100"/>
      <c r="MFJ25" s="100"/>
      <c r="MFK25" s="100"/>
      <c r="MFL25" s="100"/>
      <c r="MFM25" s="100"/>
      <c r="MFN25" s="100"/>
      <c r="MFO25" s="100"/>
      <c r="MFP25" s="100"/>
      <c r="MFQ25" s="100"/>
      <c r="MFR25" s="100"/>
      <c r="MFS25" s="100"/>
      <c r="MFT25" s="100"/>
      <c r="MFU25" s="100"/>
      <c r="MFV25" s="100"/>
      <c r="MFW25" s="100"/>
      <c r="MFX25" s="100"/>
      <c r="MFY25" s="100"/>
      <c r="MFZ25" s="100"/>
      <c r="MGA25" s="100"/>
      <c r="MGB25" s="100"/>
      <c r="MGC25" s="100"/>
      <c r="MGD25" s="100"/>
      <c r="MGE25" s="100"/>
      <c r="MGF25" s="100"/>
      <c r="MGG25" s="100"/>
      <c r="MGH25" s="100"/>
      <c r="MGI25" s="100"/>
      <c r="MGJ25" s="100"/>
      <c r="MGK25" s="100"/>
      <c r="MGL25" s="100"/>
      <c r="MGM25" s="100"/>
      <c r="MGN25" s="100"/>
      <c r="MGO25" s="100"/>
      <c r="MGP25" s="100"/>
      <c r="MGQ25" s="100"/>
      <c r="MGR25" s="100"/>
      <c r="MGS25" s="100"/>
      <c r="MGT25" s="100"/>
      <c r="MGU25" s="100"/>
      <c r="MGV25" s="100"/>
      <c r="MGW25" s="100"/>
      <c r="MGX25" s="100"/>
      <c r="MGY25" s="100"/>
      <c r="MGZ25" s="100"/>
      <c r="MHA25" s="100"/>
      <c r="MHB25" s="100"/>
      <c r="MHC25" s="100"/>
      <c r="MHD25" s="100"/>
      <c r="MHE25" s="100"/>
      <c r="MHF25" s="100"/>
      <c r="MHG25" s="100"/>
      <c r="MHH25" s="100"/>
      <c r="MHI25" s="100"/>
      <c r="MHJ25" s="100"/>
      <c r="MHK25" s="100"/>
      <c r="MHL25" s="100"/>
      <c r="MHM25" s="100"/>
      <c r="MHN25" s="100"/>
      <c r="MHO25" s="100"/>
      <c r="MHP25" s="100"/>
      <c r="MHQ25" s="100"/>
      <c r="MHR25" s="100"/>
      <c r="MHS25" s="100"/>
      <c r="MHT25" s="100"/>
      <c r="MHU25" s="100"/>
      <c r="MHV25" s="100"/>
      <c r="MHW25" s="100"/>
      <c r="MHX25" s="100"/>
      <c r="MHY25" s="100"/>
      <c r="MHZ25" s="100"/>
      <c r="MIA25" s="100"/>
      <c r="MIB25" s="100"/>
      <c r="MIC25" s="100"/>
      <c r="MID25" s="100"/>
      <c r="MIE25" s="100"/>
      <c r="MIF25" s="100"/>
      <c r="MIG25" s="100"/>
      <c r="MIH25" s="100"/>
      <c r="MII25" s="100"/>
      <c r="MIJ25" s="100"/>
      <c r="MIK25" s="100"/>
      <c r="MIL25" s="100"/>
      <c r="MIM25" s="100"/>
      <c r="MIN25" s="100"/>
      <c r="MIO25" s="100"/>
      <c r="MIP25" s="100"/>
      <c r="MIQ25" s="100"/>
      <c r="MIR25" s="100"/>
      <c r="MIS25" s="100"/>
      <c r="MIT25" s="100"/>
      <c r="MIU25" s="100"/>
      <c r="MIV25" s="100"/>
      <c r="MIW25" s="100"/>
      <c r="MIX25" s="100"/>
      <c r="MIY25" s="100"/>
      <c r="MIZ25" s="100"/>
      <c r="MJA25" s="100"/>
      <c r="MJB25" s="100"/>
      <c r="MJC25" s="100"/>
      <c r="MJD25" s="100"/>
      <c r="MJE25" s="100"/>
      <c r="MJF25" s="100"/>
      <c r="MJG25" s="100"/>
      <c r="MJH25" s="100"/>
      <c r="MJI25" s="100"/>
      <c r="MJJ25" s="100"/>
      <c r="MJK25" s="100"/>
      <c r="MJL25" s="100"/>
      <c r="MJM25" s="100"/>
      <c r="MJN25" s="100"/>
      <c r="MJO25" s="100"/>
      <c r="MJP25" s="100"/>
      <c r="MJQ25" s="100"/>
      <c r="MJR25" s="100"/>
      <c r="MJS25" s="100"/>
      <c r="MJT25" s="100"/>
      <c r="MJU25" s="100"/>
      <c r="MJV25" s="100"/>
      <c r="MJW25" s="100"/>
      <c r="MJX25" s="100"/>
      <c r="MJY25" s="100"/>
      <c r="MJZ25" s="100"/>
      <c r="MKA25" s="100"/>
      <c r="MKB25" s="100"/>
      <c r="MKC25" s="100"/>
      <c r="MKD25" s="100"/>
      <c r="MKE25" s="100"/>
      <c r="MKF25" s="100"/>
      <c r="MKG25" s="100"/>
      <c r="MKH25" s="100"/>
      <c r="MKI25" s="100"/>
      <c r="MKJ25" s="100"/>
      <c r="MKK25" s="100"/>
      <c r="MKL25" s="100"/>
      <c r="MKM25" s="100"/>
      <c r="MKN25" s="100"/>
      <c r="MKO25" s="100"/>
      <c r="MKP25" s="100"/>
      <c r="MKQ25" s="100"/>
      <c r="MKR25" s="100"/>
      <c r="MKS25" s="100"/>
      <c r="MKT25" s="100"/>
      <c r="MKU25" s="100"/>
      <c r="MKV25" s="100"/>
      <c r="MKW25" s="100"/>
      <c r="MKX25" s="100"/>
      <c r="MKY25" s="100"/>
      <c r="MKZ25" s="100"/>
      <c r="MLA25" s="100"/>
      <c r="MLB25" s="100"/>
      <c r="MLC25" s="100"/>
      <c r="MLD25" s="100"/>
      <c r="MLE25" s="100"/>
      <c r="MLF25" s="100"/>
      <c r="MLG25" s="100"/>
      <c r="MLH25" s="100"/>
      <c r="MLI25" s="100"/>
      <c r="MLJ25" s="100"/>
      <c r="MLK25" s="100"/>
      <c r="MLL25" s="100"/>
      <c r="MLM25" s="100"/>
      <c r="MLN25" s="100"/>
      <c r="MLO25" s="100"/>
      <c r="MLP25" s="100"/>
      <c r="MLQ25" s="100"/>
      <c r="MLR25" s="100"/>
      <c r="MLS25" s="100"/>
      <c r="MLT25" s="100"/>
      <c r="MLU25" s="100"/>
      <c r="MLV25" s="100"/>
      <c r="MLW25" s="100"/>
      <c r="MLX25" s="100"/>
      <c r="MLY25" s="100"/>
      <c r="MLZ25" s="100"/>
      <c r="MMA25" s="100"/>
      <c r="MMB25" s="100"/>
      <c r="MMC25" s="100"/>
      <c r="MMD25" s="100"/>
      <c r="MME25" s="100"/>
      <c r="MMF25" s="100"/>
      <c r="MMG25" s="100"/>
      <c r="MMH25" s="100"/>
      <c r="MMI25" s="100"/>
      <c r="MMJ25" s="100"/>
      <c r="MMK25" s="100"/>
      <c r="MML25" s="100"/>
      <c r="MMM25" s="100"/>
      <c r="MMN25" s="100"/>
      <c r="MMO25" s="100"/>
      <c r="MMP25" s="100"/>
      <c r="MMQ25" s="100"/>
      <c r="MMR25" s="100"/>
      <c r="MMS25" s="100"/>
      <c r="MMT25" s="100"/>
      <c r="MMU25" s="100"/>
      <c r="MMV25" s="100"/>
      <c r="MMW25" s="100"/>
      <c r="MMX25" s="100"/>
      <c r="MMY25" s="100"/>
      <c r="MMZ25" s="100"/>
      <c r="MNA25" s="100"/>
      <c r="MNB25" s="100"/>
      <c r="MNC25" s="100"/>
      <c r="MND25" s="100"/>
      <c r="MNE25" s="100"/>
      <c r="MNF25" s="100"/>
      <c r="MNG25" s="100"/>
      <c r="MNH25" s="100"/>
      <c r="MNI25" s="100"/>
      <c r="MNJ25" s="100"/>
      <c r="MNK25" s="100"/>
      <c r="MNL25" s="100"/>
      <c r="MNM25" s="100"/>
      <c r="MNN25" s="100"/>
      <c r="MNO25" s="100"/>
      <c r="MNP25" s="100"/>
      <c r="MNQ25" s="100"/>
      <c r="MNR25" s="100"/>
      <c r="MNS25" s="100"/>
      <c r="MNT25" s="100"/>
      <c r="MNU25" s="100"/>
      <c r="MNV25" s="100"/>
      <c r="MNW25" s="100"/>
      <c r="MNX25" s="100"/>
      <c r="MNY25" s="100"/>
      <c r="MNZ25" s="100"/>
      <c r="MOA25" s="100"/>
      <c r="MOB25" s="100"/>
      <c r="MOC25" s="100"/>
      <c r="MOD25" s="100"/>
      <c r="MOE25" s="100"/>
      <c r="MOF25" s="100"/>
      <c r="MOG25" s="100"/>
      <c r="MOH25" s="100"/>
      <c r="MOI25" s="100"/>
      <c r="MOJ25" s="100"/>
      <c r="MOK25" s="100"/>
      <c r="MOL25" s="100"/>
      <c r="MOM25" s="100"/>
      <c r="MON25" s="100"/>
      <c r="MOO25" s="100"/>
      <c r="MOP25" s="100"/>
      <c r="MOQ25" s="100"/>
      <c r="MOR25" s="100"/>
      <c r="MOS25" s="100"/>
      <c r="MOT25" s="100"/>
      <c r="MOU25" s="100"/>
      <c r="MOV25" s="100"/>
      <c r="MOW25" s="100"/>
      <c r="MOX25" s="100"/>
      <c r="MOY25" s="100"/>
      <c r="MOZ25" s="100"/>
      <c r="MPA25" s="100"/>
      <c r="MPB25" s="100"/>
      <c r="MPC25" s="100"/>
      <c r="MPD25" s="100"/>
      <c r="MPE25" s="100"/>
      <c r="MPF25" s="100"/>
      <c r="MPG25" s="100"/>
      <c r="MPH25" s="100"/>
      <c r="MPI25" s="100"/>
      <c r="MPJ25" s="100"/>
      <c r="MPK25" s="100"/>
      <c r="MPL25" s="100"/>
      <c r="MPM25" s="100"/>
      <c r="MPN25" s="100"/>
      <c r="MPO25" s="100"/>
      <c r="MPP25" s="100"/>
      <c r="MPQ25" s="100"/>
      <c r="MPR25" s="100"/>
      <c r="MPS25" s="100"/>
      <c r="MPT25" s="100"/>
      <c r="MPU25" s="100"/>
      <c r="MPV25" s="100"/>
      <c r="MPW25" s="100"/>
      <c r="MPX25" s="100"/>
      <c r="MPY25" s="100"/>
      <c r="MPZ25" s="100"/>
      <c r="MQA25" s="100"/>
      <c r="MQB25" s="100"/>
      <c r="MQC25" s="100"/>
      <c r="MQD25" s="100"/>
      <c r="MQE25" s="100"/>
      <c r="MQF25" s="100"/>
      <c r="MQG25" s="100"/>
      <c r="MQH25" s="100"/>
      <c r="MQI25" s="100"/>
      <c r="MQJ25" s="100"/>
      <c r="MQK25" s="100"/>
      <c r="MQL25" s="100"/>
      <c r="MQM25" s="100"/>
      <c r="MQN25" s="100"/>
      <c r="MQO25" s="100"/>
      <c r="MQP25" s="100"/>
      <c r="MQQ25" s="100"/>
      <c r="MQR25" s="100"/>
      <c r="MQS25" s="100"/>
      <c r="MQT25" s="100"/>
      <c r="MQU25" s="100"/>
      <c r="MQV25" s="100"/>
      <c r="MQW25" s="100"/>
      <c r="MQX25" s="100"/>
      <c r="MQY25" s="100"/>
      <c r="MQZ25" s="100"/>
      <c r="MRA25" s="100"/>
      <c r="MRB25" s="100"/>
      <c r="MRC25" s="100"/>
      <c r="MRD25" s="100"/>
      <c r="MRE25" s="100"/>
      <c r="MRF25" s="100"/>
      <c r="MRG25" s="100"/>
      <c r="MRH25" s="100"/>
      <c r="MRI25" s="100"/>
      <c r="MRJ25" s="100"/>
      <c r="MRK25" s="100"/>
      <c r="MRL25" s="100"/>
      <c r="MRM25" s="100"/>
      <c r="MRN25" s="100"/>
      <c r="MRO25" s="100"/>
      <c r="MRP25" s="100"/>
      <c r="MRQ25" s="100"/>
      <c r="MRR25" s="100"/>
      <c r="MRS25" s="100"/>
      <c r="MRT25" s="100"/>
      <c r="MRU25" s="100"/>
      <c r="MRV25" s="100"/>
      <c r="MRW25" s="100"/>
      <c r="MRX25" s="100"/>
      <c r="MRY25" s="100"/>
      <c r="MRZ25" s="100"/>
      <c r="MSA25" s="100"/>
      <c r="MSB25" s="100"/>
      <c r="MSC25" s="100"/>
      <c r="MSD25" s="100"/>
      <c r="MSE25" s="100"/>
      <c r="MSF25" s="100"/>
      <c r="MSG25" s="100"/>
      <c r="MSH25" s="100"/>
      <c r="MSI25" s="100"/>
      <c r="MSJ25" s="100"/>
      <c r="MSK25" s="100"/>
      <c r="MSL25" s="100"/>
      <c r="MSM25" s="100"/>
      <c r="MSN25" s="100"/>
      <c r="MSO25" s="100"/>
      <c r="MSP25" s="100"/>
      <c r="MSQ25" s="100"/>
      <c r="MSR25" s="100"/>
      <c r="MSS25" s="100"/>
      <c r="MST25" s="100"/>
      <c r="MSU25" s="100"/>
      <c r="MSV25" s="100"/>
      <c r="MSW25" s="100"/>
      <c r="MSX25" s="100"/>
      <c r="MSY25" s="100"/>
      <c r="MSZ25" s="100"/>
      <c r="MTA25" s="100"/>
      <c r="MTB25" s="100"/>
      <c r="MTC25" s="100"/>
      <c r="MTD25" s="100"/>
      <c r="MTE25" s="100"/>
      <c r="MTF25" s="100"/>
      <c r="MTG25" s="100"/>
      <c r="MTH25" s="100"/>
      <c r="MTI25" s="100"/>
      <c r="MTJ25" s="100"/>
      <c r="MTK25" s="100"/>
      <c r="MTL25" s="100"/>
      <c r="MTM25" s="100"/>
      <c r="MTN25" s="100"/>
      <c r="MTO25" s="100"/>
      <c r="MTP25" s="100"/>
      <c r="MTQ25" s="100"/>
      <c r="MTR25" s="100"/>
      <c r="MTS25" s="100"/>
      <c r="MTT25" s="100"/>
      <c r="MTU25" s="100"/>
      <c r="MTV25" s="100"/>
      <c r="MTW25" s="100"/>
      <c r="MTX25" s="100"/>
      <c r="MTY25" s="100"/>
      <c r="MTZ25" s="100"/>
      <c r="MUA25" s="100"/>
      <c r="MUB25" s="100"/>
      <c r="MUC25" s="100"/>
      <c r="MUD25" s="100"/>
      <c r="MUE25" s="100"/>
      <c r="MUF25" s="100"/>
      <c r="MUG25" s="100"/>
      <c r="MUH25" s="100"/>
      <c r="MUI25" s="100"/>
      <c r="MUJ25" s="100"/>
      <c r="MUK25" s="100"/>
      <c r="MUL25" s="100"/>
      <c r="MUM25" s="100"/>
      <c r="MUN25" s="100"/>
      <c r="MUO25" s="100"/>
      <c r="MUP25" s="100"/>
      <c r="MUQ25" s="100"/>
      <c r="MUR25" s="100"/>
      <c r="MUS25" s="100"/>
      <c r="MUT25" s="100"/>
      <c r="MUU25" s="100"/>
      <c r="MUV25" s="100"/>
      <c r="MUW25" s="100"/>
      <c r="MUX25" s="100"/>
      <c r="MUY25" s="100"/>
      <c r="MUZ25" s="100"/>
      <c r="MVA25" s="100"/>
      <c r="MVB25" s="100"/>
      <c r="MVC25" s="100"/>
      <c r="MVD25" s="100"/>
      <c r="MVE25" s="100"/>
      <c r="MVF25" s="100"/>
      <c r="MVG25" s="100"/>
      <c r="MVH25" s="100"/>
      <c r="MVI25" s="100"/>
      <c r="MVJ25" s="100"/>
      <c r="MVK25" s="100"/>
      <c r="MVL25" s="100"/>
      <c r="MVM25" s="100"/>
      <c r="MVN25" s="100"/>
      <c r="MVO25" s="100"/>
      <c r="MVP25" s="100"/>
      <c r="MVQ25" s="100"/>
      <c r="MVR25" s="100"/>
      <c r="MVS25" s="100"/>
      <c r="MVT25" s="100"/>
      <c r="MVU25" s="100"/>
      <c r="MVV25" s="100"/>
      <c r="MVW25" s="100"/>
      <c r="MVX25" s="100"/>
      <c r="MVY25" s="100"/>
      <c r="MVZ25" s="100"/>
      <c r="MWA25" s="100"/>
      <c r="MWB25" s="100"/>
      <c r="MWC25" s="100"/>
      <c r="MWD25" s="100"/>
      <c r="MWE25" s="100"/>
      <c r="MWF25" s="100"/>
      <c r="MWG25" s="100"/>
      <c r="MWH25" s="100"/>
      <c r="MWI25" s="100"/>
      <c r="MWJ25" s="100"/>
      <c r="MWK25" s="100"/>
      <c r="MWL25" s="100"/>
      <c r="MWM25" s="100"/>
      <c r="MWN25" s="100"/>
      <c r="MWO25" s="100"/>
      <c r="MWP25" s="100"/>
      <c r="MWQ25" s="100"/>
      <c r="MWR25" s="100"/>
      <c r="MWS25" s="100"/>
      <c r="MWT25" s="100"/>
      <c r="MWU25" s="100"/>
      <c r="MWV25" s="100"/>
      <c r="MWW25" s="100"/>
      <c r="MWX25" s="100"/>
      <c r="MWY25" s="100"/>
      <c r="MWZ25" s="100"/>
      <c r="MXA25" s="100"/>
      <c r="MXB25" s="100"/>
      <c r="MXC25" s="100"/>
      <c r="MXD25" s="100"/>
      <c r="MXE25" s="100"/>
      <c r="MXF25" s="100"/>
      <c r="MXG25" s="100"/>
      <c r="MXH25" s="100"/>
      <c r="MXI25" s="100"/>
      <c r="MXJ25" s="100"/>
      <c r="MXK25" s="100"/>
      <c r="MXL25" s="100"/>
      <c r="MXM25" s="100"/>
      <c r="MXN25" s="100"/>
      <c r="MXO25" s="100"/>
      <c r="MXP25" s="100"/>
      <c r="MXQ25" s="100"/>
      <c r="MXR25" s="100"/>
      <c r="MXS25" s="100"/>
      <c r="MXT25" s="100"/>
      <c r="MXU25" s="100"/>
      <c r="MXV25" s="100"/>
      <c r="MXW25" s="100"/>
      <c r="MXX25" s="100"/>
      <c r="MXY25" s="100"/>
      <c r="MXZ25" s="100"/>
      <c r="MYA25" s="100"/>
      <c r="MYB25" s="100"/>
      <c r="MYC25" s="100"/>
      <c r="MYD25" s="100"/>
      <c r="MYE25" s="100"/>
      <c r="MYF25" s="100"/>
      <c r="MYG25" s="100"/>
      <c r="MYH25" s="100"/>
      <c r="MYI25" s="100"/>
      <c r="MYJ25" s="100"/>
      <c r="MYK25" s="100"/>
      <c r="MYL25" s="100"/>
      <c r="MYM25" s="100"/>
      <c r="MYN25" s="100"/>
      <c r="MYO25" s="100"/>
      <c r="MYP25" s="100"/>
      <c r="MYQ25" s="100"/>
      <c r="MYR25" s="100"/>
      <c r="MYS25" s="100"/>
      <c r="MYT25" s="100"/>
      <c r="MYU25" s="100"/>
      <c r="MYV25" s="100"/>
      <c r="MYW25" s="100"/>
      <c r="MYX25" s="100"/>
      <c r="MYY25" s="100"/>
      <c r="MYZ25" s="100"/>
      <c r="MZA25" s="100"/>
      <c r="MZB25" s="100"/>
      <c r="MZC25" s="100"/>
      <c r="MZD25" s="100"/>
      <c r="MZE25" s="100"/>
      <c r="MZF25" s="100"/>
      <c r="MZG25" s="100"/>
      <c r="MZH25" s="100"/>
      <c r="MZI25" s="100"/>
      <c r="MZJ25" s="100"/>
      <c r="MZK25" s="100"/>
      <c r="MZL25" s="100"/>
      <c r="MZM25" s="100"/>
      <c r="MZN25" s="100"/>
      <c r="MZO25" s="100"/>
      <c r="MZP25" s="100"/>
      <c r="MZQ25" s="100"/>
      <c r="MZR25" s="100"/>
      <c r="MZS25" s="100"/>
      <c r="MZT25" s="100"/>
      <c r="MZU25" s="100"/>
      <c r="MZV25" s="100"/>
      <c r="MZW25" s="100"/>
      <c r="MZX25" s="100"/>
      <c r="MZY25" s="100"/>
      <c r="MZZ25" s="100"/>
      <c r="NAA25" s="100"/>
      <c r="NAB25" s="100"/>
      <c r="NAC25" s="100"/>
      <c r="NAD25" s="100"/>
      <c r="NAE25" s="100"/>
      <c r="NAF25" s="100"/>
      <c r="NAG25" s="100"/>
      <c r="NAH25" s="100"/>
      <c r="NAI25" s="100"/>
      <c r="NAJ25" s="100"/>
      <c r="NAK25" s="100"/>
      <c r="NAL25" s="100"/>
      <c r="NAM25" s="100"/>
      <c r="NAN25" s="100"/>
      <c r="NAO25" s="100"/>
      <c r="NAP25" s="100"/>
      <c r="NAQ25" s="100"/>
      <c r="NAR25" s="100"/>
      <c r="NAS25" s="100"/>
      <c r="NAT25" s="100"/>
      <c r="NAU25" s="100"/>
      <c r="NAV25" s="100"/>
      <c r="NAW25" s="100"/>
      <c r="NAX25" s="100"/>
      <c r="NAY25" s="100"/>
      <c r="NAZ25" s="100"/>
      <c r="NBA25" s="100"/>
      <c r="NBB25" s="100"/>
      <c r="NBC25" s="100"/>
      <c r="NBD25" s="100"/>
      <c r="NBE25" s="100"/>
      <c r="NBF25" s="100"/>
      <c r="NBG25" s="100"/>
      <c r="NBH25" s="100"/>
      <c r="NBI25" s="100"/>
      <c r="NBJ25" s="100"/>
      <c r="NBK25" s="100"/>
      <c r="NBL25" s="100"/>
      <c r="NBM25" s="100"/>
      <c r="NBN25" s="100"/>
      <c r="NBO25" s="100"/>
      <c r="NBP25" s="100"/>
      <c r="NBQ25" s="100"/>
      <c r="NBR25" s="100"/>
      <c r="NBS25" s="100"/>
      <c r="NBT25" s="100"/>
      <c r="NBU25" s="100"/>
      <c r="NBV25" s="100"/>
      <c r="NBW25" s="100"/>
      <c r="NBX25" s="100"/>
      <c r="NBY25" s="100"/>
      <c r="NBZ25" s="100"/>
      <c r="NCA25" s="100"/>
      <c r="NCB25" s="100"/>
      <c r="NCC25" s="100"/>
      <c r="NCD25" s="100"/>
      <c r="NCE25" s="100"/>
      <c r="NCF25" s="100"/>
      <c r="NCG25" s="100"/>
      <c r="NCH25" s="100"/>
      <c r="NCI25" s="100"/>
      <c r="NCJ25" s="100"/>
      <c r="NCK25" s="100"/>
      <c r="NCL25" s="100"/>
      <c r="NCM25" s="100"/>
      <c r="NCN25" s="100"/>
      <c r="NCO25" s="100"/>
      <c r="NCP25" s="100"/>
      <c r="NCQ25" s="100"/>
      <c r="NCR25" s="100"/>
      <c r="NCS25" s="100"/>
      <c r="NCT25" s="100"/>
      <c r="NCU25" s="100"/>
      <c r="NCV25" s="100"/>
      <c r="NCW25" s="100"/>
      <c r="NCX25" s="100"/>
      <c r="NCY25" s="100"/>
      <c r="NCZ25" s="100"/>
      <c r="NDA25" s="100"/>
      <c r="NDB25" s="100"/>
      <c r="NDC25" s="100"/>
      <c r="NDD25" s="100"/>
      <c r="NDE25" s="100"/>
      <c r="NDF25" s="100"/>
      <c r="NDG25" s="100"/>
      <c r="NDH25" s="100"/>
      <c r="NDI25" s="100"/>
      <c r="NDJ25" s="100"/>
      <c r="NDK25" s="100"/>
      <c r="NDL25" s="100"/>
      <c r="NDM25" s="100"/>
      <c r="NDN25" s="100"/>
      <c r="NDO25" s="100"/>
      <c r="NDP25" s="100"/>
      <c r="NDQ25" s="100"/>
      <c r="NDR25" s="100"/>
      <c r="NDS25" s="100"/>
      <c r="NDT25" s="100"/>
      <c r="NDU25" s="100"/>
      <c r="NDV25" s="100"/>
      <c r="NDW25" s="100"/>
      <c r="NDX25" s="100"/>
      <c r="NDY25" s="100"/>
      <c r="NDZ25" s="100"/>
      <c r="NEA25" s="100"/>
      <c r="NEB25" s="100"/>
      <c r="NEC25" s="100"/>
      <c r="NED25" s="100"/>
      <c r="NEE25" s="100"/>
      <c r="NEF25" s="100"/>
      <c r="NEG25" s="100"/>
      <c r="NEH25" s="100"/>
      <c r="NEI25" s="100"/>
      <c r="NEJ25" s="100"/>
      <c r="NEK25" s="100"/>
      <c r="NEL25" s="100"/>
      <c r="NEM25" s="100"/>
      <c r="NEN25" s="100"/>
      <c r="NEO25" s="100"/>
      <c r="NEP25" s="100"/>
      <c r="NEQ25" s="100"/>
      <c r="NER25" s="100"/>
      <c r="NES25" s="100"/>
      <c r="NET25" s="100"/>
      <c r="NEU25" s="100"/>
      <c r="NEV25" s="100"/>
      <c r="NEW25" s="100"/>
      <c r="NEX25" s="100"/>
      <c r="NEY25" s="100"/>
      <c r="NEZ25" s="100"/>
      <c r="NFA25" s="100"/>
      <c r="NFB25" s="100"/>
      <c r="NFC25" s="100"/>
      <c r="NFD25" s="100"/>
      <c r="NFE25" s="100"/>
      <c r="NFF25" s="100"/>
      <c r="NFG25" s="100"/>
      <c r="NFH25" s="100"/>
      <c r="NFI25" s="100"/>
      <c r="NFJ25" s="100"/>
      <c r="NFK25" s="100"/>
      <c r="NFL25" s="100"/>
      <c r="NFM25" s="100"/>
      <c r="NFN25" s="100"/>
      <c r="NFO25" s="100"/>
      <c r="NFP25" s="100"/>
      <c r="NFQ25" s="100"/>
      <c r="NFR25" s="100"/>
      <c r="NFS25" s="100"/>
      <c r="NFT25" s="100"/>
      <c r="NFU25" s="100"/>
      <c r="NFV25" s="100"/>
      <c r="NFW25" s="100"/>
      <c r="NFX25" s="100"/>
      <c r="NFY25" s="100"/>
      <c r="NFZ25" s="100"/>
      <c r="NGA25" s="100"/>
      <c r="NGB25" s="100"/>
      <c r="NGC25" s="100"/>
      <c r="NGD25" s="100"/>
      <c r="NGE25" s="100"/>
      <c r="NGF25" s="100"/>
      <c r="NGG25" s="100"/>
      <c r="NGH25" s="100"/>
      <c r="NGI25" s="100"/>
      <c r="NGJ25" s="100"/>
      <c r="NGK25" s="100"/>
      <c r="NGL25" s="100"/>
      <c r="NGM25" s="100"/>
      <c r="NGN25" s="100"/>
      <c r="NGO25" s="100"/>
      <c r="NGP25" s="100"/>
      <c r="NGQ25" s="100"/>
      <c r="NGR25" s="100"/>
      <c r="NGS25" s="100"/>
      <c r="NGT25" s="100"/>
      <c r="NGU25" s="100"/>
      <c r="NGV25" s="100"/>
      <c r="NGW25" s="100"/>
      <c r="NGX25" s="100"/>
      <c r="NGY25" s="100"/>
      <c r="NGZ25" s="100"/>
      <c r="NHA25" s="100"/>
      <c r="NHB25" s="100"/>
      <c r="NHC25" s="100"/>
      <c r="NHD25" s="100"/>
      <c r="NHE25" s="100"/>
      <c r="NHF25" s="100"/>
      <c r="NHG25" s="100"/>
      <c r="NHH25" s="100"/>
      <c r="NHI25" s="100"/>
      <c r="NHJ25" s="100"/>
      <c r="NHK25" s="100"/>
      <c r="NHL25" s="100"/>
      <c r="NHM25" s="100"/>
      <c r="NHN25" s="100"/>
      <c r="NHO25" s="100"/>
      <c r="NHP25" s="100"/>
      <c r="NHQ25" s="100"/>
      <c r="NHR25" s="100"/>
      <c r="NHS25" s="100"/>
      <c r="NHT25" s="100"/>
      <c r="NHU25" s="100"/>
      <c r="NHV25" s="100"/>
      <c r="NHW25" s="100"/>
      <c r="NHX25" s="100"/>
      <c r="NHY25" s="100"/>
      <c r="NHZ25" s="100"/>
      <c r="NIA25" s="100"/>
      <c r="NIB25" s="100"/>
      <c r="NIC25" s="100"/>
      <c r="NID25" s="100"/>
      <c r="NIE25" s="100"/>
      <c r="NIF25" s="100"/>
      <c r="NIG25" s="100"/>
      <c r="NIH25" s="100"/>
      <c r="NII25" s="100"/>
      <c r="NIJ25" s="100"/>
      <c r="NIK25" s="100"/>
      <c r="NIL25" s="100"/>
      <c r="NIM25" s="100"/>
      <c r="NIN25" s="100"/>
      <c r="NIO25" s="100"/>
      <c r="NIP25" s="100"/>
      <c r="NIQ25" s="100"/>
      <c r="NIR25" s="100"/>
      <c r="NIS25" s="100"/>
      <c r="NIT25" s="100"/>
      <c r="NIU25" s="100"/>
      <c r="NIV25" s="100"/>
      <c r="NIW25" s="100"/>
      <c r="NIX25" s="100"/>
      <c r="NIY25" s="100"/>
      <c r="NIZ25" s="100"/>
      <c r="NJA25" s="100"/>
      <c r="NJB25" s="100"/>
      <c r="NJC25" s="100"/>
      <c r="NJD25" s="100"/>
      <c r="NJE25" s="100"/>
      <c r="NJF25" s="100"/>
      <c r="NJG25" s="100"/>
      <c r="NJH25" s="100"/>
      <c r="NJI25" s="100"/>
      <c r="NJJ25" s="100"/>
      <c r="NJK25" s="100"/>
      <c r="NJL25" s="100"/>
      <c r="NJM25" s="100"/>
      <c r="NJN25" s="100"/>
      <c r="NJO25" s="100"/>
      <c r="NJP25" s="100"/>
      <c r="NJQ25" s="100"/>
      <c r="NJR25" s="100"/>
      <c r="NJS25" s="100"/>
      <c r="NJT25" s="100"/>
      <c r="NJU25" s="100"/>
      <c r="NJV25" s="100"/>
      <c r="NJW25" s="100"/>
      <c r="NJX25" s="100"/>
      <c r="NJY25" s="100"/>
      <c r="NJZ25" s="100"/>
      <c r="NKA25" s="100"/>
      <c r="NKB25" s="100"/>
      <c r="NKC25" s="100"/>
      <c r="NKD25" s="100"/>
      <c r="NKE25" s="100"/>
      <c r="NKF25" s="100"/>
      <c r="NKG25" s="100"/>
      <c r="NKH25" s="100"/>
      <c r="NKI25" s="100"/>
      <c r="NKJ25" s="100"/>
      <c r="NKK25" s="100"/>
      <c r="NKL25" s="100"/>
      <c r="NKM25" s="100"/>
      <c r="NKN25" s="100"/>
      <c r="NKO25" s="100"/>
      <c r="NKP25" s="100"/>
      <c r="NKQ25" s="100"/>
      <c r="NKR25" s="100"/>
      <c r="NKS25" s="100"/>
      <c r="NKT25" s="100"/>
      <c r="NKU25" s="100"/>
      <c r="NKV25" s="100"/>
      <c r="NKW25" s="100"/>
      <c r="NKX25" s="100"/>
      <c r="NKY25" s="100"/>
      <c r="NKZ25" s="100"/>
      <c r="NLA25" s="100"/>
      <c r="NLB25" s="100"/>
      <c r="NLC25" s="100"/>
      <c r="NLD25" s="100"/>
      <c r="NLE25" s="100"/>
      <c r="NLF25" s="100"/>
      <c r="NLG25" s="100"/>
      <c r="NLH25" s="100"/>
      <c r="NLI25" s="100"/>
      <c r="NLJ25" s="100"/>
      <c r="NLK25" s="100"/>
      <c r="NLL25" s="100"/>
      <c r="NLM25" s="100"/>
      <c r="NLN25" s="100"/>
      <c r="NLO25" s="100"/>
      <c r="NLP25" s="100"/>
      <c r="NLQ25" s="100"/>
      <c r="NLR25" s="100"/>
      <c r="NLS25" s="100"/>
      <c r="NLT25" s="100"/>
      <c r="NLU25" s="100"/>
      <c r="NLV25" s="100"/>
      <c r="NLW25" s="100"/>
      <c r="NLX25" s="100"/>
      <c r="NLY25" s="100"/>
      <c r="NLZ25" s="100"/>
      <c r="NMA25" s="100"/>
      <c r="NMB25" s="100"/>
      <c r="NMC25" s="100"/>
      <c r="NMD25" s="100"/>
      <c r="NME25" s="100"/>
      <c r="NMF25" s="100"/>
      <c r="NMG25" s="100"/>
      <c r="NMH25" s="100"/>
      <c r="NMI25" s="100"/>
      <c r="NMJ25" s="100"/>
      <c r="NMK25" s="100"/>
      <c r="NML25" s="100"/>
      <c r="NMM25" s="100"/>
      <c r="NMN25" s="100"/>
      <c r="NMO25" s="100"/>
      <c r="NMP25" s="100"/>
      <c r="NMQ25" s="100"/>
      <c r="NMR25" s="100"/>
      <c r="NMS25" s="100"/>
      <c r="NMT25" s="100"/>
      <c r="NMU25" s="100"/>
      <c r="NMV25" s="100"/>
      <c r="NMW25" s="100"/>
      <c r="NMX25" s="100"/>
      <c r="NMY25" s="100"/>
      <c r="NMZ25" s="100"/>
      <c r="NNA25" s="100"/>
      <c r="NNB25" s="100"/>
      <c r="NNC25" s="100"/>
      <c r="NND25" s="100"/>
      <c r="NNE25" s="100"/>
      <c r="NNF25" s="100"/>
      <c r="NNG25" s="100"/>
      <c r="NNH25" s="100"/>
      <c r="NNI25" s="100"/>
      <c r="NNJ25" s="100"/>
      <c r="NNK25" s="100"/>
      <c r="NNL25" s="100"/>
      <c r="NNM25" s="100"/>
      <c r="NNN25" s="100"/>
      <c r="NNO25" s="100"/>
      <c r="NNP25" s="100"/>
      <c r="NNQ25" s="100"/>
      <c r="NNR25" s="100"/>
      <c r="NNS25" s="100"/>
      <c r="NNT25" s="100"/>
      <c r="NNU25" s="100"/>
      <c r="NNV25" s="100"/>
      <c r="NNW25" s="100"/>
      <c r="NNX25" s="100"/>
      <c r="NNY25" s="100"/>
      <c r="NNZ25" s="100"/>
      <c r="NOA25" s="100"/>
      <c r="NOB25" s="100"/>
      <c r="NOC25" s="100"/>
      <c r="NOD25" s="100"/>
      <c r="NOE25" s="100"/>
      <c r="NOF25" s="100"/>
      <c r="NOG25" s="100"/>
      <c r="NOH25" s="100"/>
      <c r="NOI25" s="100"/>
      <c r="NOJ25" s="100"/>
      <c r="NOK25" s="100"/>
      <c r="NOL25" s="100"/>
      <c r="NOM25" s="100"/>
      <c r="NON25" s="100"/>
      <c r="NOO25" s="100"/>
      <c r="NOP25" s="100"/>
      <c r="NOQ25" s="100"/>
      <c r="NOR25" s="100"/>
      <c r="NOS25" s="100"/>
      <c r="NOT25" s="100"/>
      <c r="NOU25" s="100"/>
      <c r="NOV25" s="100"/>
      <c r="NOW25" s="100"/>
      <c r="NOX25" s="100"/>
      <c r="NOY25" s="100"/>
      <c r="NOZ25" s="100"/>
      <c r="NPA25" s="100"/>
      <c r="NPB25" s="100"/>
      <c r="NPC25" s="100"/>
      <c r="NPD25" s="100"/>
      <c r="NPE25" s="100"/>
      <c r="NPF25" s="100"/>
      <c r="NPG25" s="100"/>
      <c r="NPH25" s="100"/>
      <c r="NPI25" s="100"/>
      <c r="NPJ25" s="100"/>
      <c r="NPK25" s="100"/>
      <c r="NPL25" s="100"/>
      <c r="NPM25" s="100"/>
      <c r="NPN25" s="100"/>
      <c r="NPO25" s="100"/>
      <c r="NPP25" s="100"/>
      <c r="NPQ25" s="100"/>
      <c r="NPR25" s="100"/>
      <c r="NPS25" s="100"/>
      <c r="NPT25" s="100"/>
      <c r="NPU25" s="100"/>
      <c r="NPV25" s="100"/>
      <c r="NPW25" s="100"/>
      <c r="NPX25" s="100"/>
      <c r="NPY25" s="100"/>
      <c r="NPZ25" s="100"/>
      <c r="NQA25" s="100"/>
      <c r="NQB25" s="100"/>
      <c r="NQC25" s="100"/>
      <c r="NQD25" s="100"/>
      <c r="NQE25" s="100"/>
      <c r="NQF25" s="100"/>
      <c r="NQG25" s="100"/>
      <c r="NQH25" s="100"/>
      <c r="NQI25" s="100"/>
      <c r="NQJ25" s="100"/>
      <c r="NQK25" s="100"/>
      <c r="NQL25" s="100"/>
      <c r="NQM25" s="100"/>
      <c r="NQN25" s="100"/>
      <c r="NQO25" s="100"/>
      <c r="NQP25" s="100"/>
      <c r="NQQ25" s="100"/>
      <c r="NQR25" s="100"/>
      <c r="NQS25" s="100"/>
      <c r="NQT25" s="100"/>
      <c r="NQU25" s="100"/>
      <c r="NQV25" s="100"/>
      <c r="NQW25" s="100"/>
      <c r="NQX25" s="100"/>
      <c r="NQY25" s="100"/>
      <c r="NQZ25" s="100"/>
      <c r="NRA25" s="100"/>
      <c r="NRB25" s="100"/>
      <c r="NRC25" s="100"/>
      <c r="NRD25" s="100"/>
      <c r="NRE25" s="100"/>
      <c r="NRF25" s="100"/>
      <c r="NRG25" s="100"/>
      <c r="NRH25" s="100"/>
      <c r="NRI25" s="100"/>
      <c r="NRJ25" s="100"/>
      <c r="NRK25" s="100"/>
      <c r="NRL25" s="100"/>
      <c r="NRM25" s="100"/>
      <c r="NRN25" s="100"/>
      <c r="NRO25" s="100"/>
      <c r="NRP25" s="100"/>
      <c r="NRQ25" s="100"/>
      <c r="NRR25" s="100"/>
      <c r="NRS25" s="100"/>
      <c r="NRT25" s="100"/>
      <c r="NRU25" s="100"/>
      <c r="NRV25" s="100"/>
      <c r="NRW25" s="100"/>
      <c r="NRX25" s="100"/>
      <c r="NRY25" s="100"/>
      <c r="NRZ25" s="100"/>
      <c r="NSA25" s="100"/>
      <c r="NSB25" s="100"/>
      <c r="NSC25" s="100"/>
      <c r="NSD25" s="100"/>
      <c r="NSE25" s="100"/>
      <c r="NSF25" s="100"/>
      <c r="NSG25" s="100"/>
      <c r="NSH25" s="100"/>
      <c r="NSI25" s="100"/>
      <c r="NSJ25" s="100"/>
      <c r="NSK25" s="100"/>
      <c r="NSL25" s="100"/>
      <c r="NSM25" s="100"/>
      <c r="NSN25" s="100"/>
      <c r="NSO25" s="100"/>
      <c r="NSP25" s="100"/>
      <c r="NSQ25" s="100"/>
      <c r="NSR25" s="100"/>
      <c r="NSS25" s="100"/>
      <c r="NST25" s="100"/>
      <c r="NSU25" s="100"/>
      <c r="NSV25" s="100"/>
      <c r="NSW25" s="100"/>
      <c r="NSX25" s="100"/>
      <c r="NSY25" s="100"/>
      <c r="NSZ25" s="100"/>
      <c r="NTA25" s="100"/>
      <c r="NTB25" s="100"/>
      <c r="NTC25" s="100"/>
      <c r="NTD25" s="100"/>
      <c r="NTE25" s="100"/>
      <c r="NTF25" s="100"/>
      <c r="NTG25" s="100"/>
      <c r="NTH25" s="100"/>
      <c r="NTI25" s="100"/>
      <c r="NTJ25" s="100"/>
      <c r="NTK25" s="100"/>
      <c r="NTL25" s="100"/>
      <c r="NTM25" s="100"/>
      <c r="NTN25" s="100"/>
      <c r="NTO25" s="100"/>
      <c r="NTP25" s="100"/>
      <c r="NTQ25" s="100"/>
      <c r="NTR25" s="100"/>
      <c r="NTS25" s="100"/>
      <c r="NTT25" s="100"/>
      <c r="NTU25" s="100"/>
      <c r="NTV25" s="100"/>
      <c r="NTW25" s="100"/>
      <c r="NTX25" s="100"/>
      <c r="NTY25" s="100"/>
      <c r="NTZ25" s="100"/>
      <c r="NUA25" s="100"/>
      <c r="NUB25" s="100"/>
      <c r="NUC25" s="100"/>
      <c r="NUD25" s="100"/>
      <c r="NUE25" s="100"/>
      <c r="NUF25" s="100"/>
      <c r="NUG25" s="100"/>
      <c r="NUH25" s="100"/>
      <c r="NUI25" s="100"/>
      <c r="NUJ25" s="100"/>
      <c r="NUK25" s="100"/>
      <c r="NUL25" s="100"/>
      <c r="NUM25" s="100"/>
      <c r="NUN25" s="100"/>
      <c r="NUO25" s="100"/>
      <c r="NUP25" s="100"/>
      <c r="NUQ25" s="100"/>
      <c r="NUR25" s="100"/>
      <c r="NUS25" s="100"/>
      <c r="NUT25" s="100"/>
      <c r="NUU25" s="100"/>
      <c r="NUV25" s="100"/>
      <c r="NUW25" s="100"/>
      <c r="NUX25" s="100"/>
      <c r="NUY25" s="100"/>
      <c r="NUZ25" s="100"/>
      <c r="NVA25" s="100"/>
      <c r="NVB25" s="100"/>
      <c r="NVC25" s="100"/>
      <c r="NVD25" s="100"/>
      <c r="NVE25" s="100"/>
      <c r="NVF25" s="100"/>
      <c r="NVG25" s="100"/>
      <c r="NVH25" s="100"/>
      <c r="NVI25" s="100"/>
      <c r="NVJ25" s="100"/>
      <c r="NVK25" s="100"/>
      <c r="NVL25" s="100"/>
      <c r="NVM25" s="100"/>
      <c r="NVN25" s="100"/>
      <c r="NVO25" s="100"/>
      <c r="NVP25" s="100"/>
      <c r="NVQ25" s="100"/>
      <c r="NVR25" s="100"/>
      <c r="NVS25" s="100"/>
      <c r="NVT25" s="100"/>
      <c r="NVU25" s="100"/>
      <c r="NVV25" s="100"/>
      <c r="NVW25" s="100"/>
      <c r="NVX25" s="100"/>
      <c r="NVY25" s="100"/>
      <c r="NVZ25" s="100"/>
      <c r="NWA25" s="100"/>
      <c r="NWB25" s="100"/>
      <c r="NWC25" s="100"/>
      <c r="NWD25" s="100"/>
      <c r="NWE25" s="100"/>
      <c r="NWF25" s="100"/>
      <c r="NWG25" s="100"/>
      <c r="NWH25" s="100"/>
      <c r="NWI25" s="100"/>
      <c r="NWJ25" s="100"/>
      <c r="NWK25" s="100"/>
      <c r="NWL25" s="100"/>
      <c r="NWM25" s="100"/>
      <c r="NWN25" s="100"/>
      <c r="NWO25" s="100"/>
      <c r="NWP25" s="100"/>
      <c r="NWQ25" s="100"/>
      <c r="NWR25" s="100"/>
      <c r="NWS25" s="100"/>
      <c r="NWT25" s="100"/>
      <c r="NWU25" s="100"/>
      <c r="NWV25" s="100"/>
      <c r="NWW25" s="100"/>
      <c r="NWX25" s="100"/>
      <c r="NWY25" s="100"/>
      <c r="NWZ25" s="100"/>
      <c r="NXA25" s="100"/>
      <c r="NXB25" s="100"/>
      <c r="NXC25" s="100"/>
      <c r="NXD25" s="100"/>
      <c r="NXE25" s="100"/>
      <c r="NXF25" s="100"/>
      <c r="NXG25" s="100"/>
      <c r="NXH25" s="100"/>
      <c r="NXI25" s="100"/>
      <c r="NXJ25" s="100"/>
      <c r="NXK25" s="100"/>
      <c r="NXL25" s="100"/>
      <c r="NXM25" s="100"/>
      <c r="NXN25" s="100"/>
      <c r="NXO25" s="100"/>
      <c r="NXP25" s="100"/>
      <c r="NXQ25" s="100"/>
      <c r="NXR25" s="100"/>
      <c r="NXS25" s="100"/>
      <c r="NXT25" s="100"/>
      <c r="NXU25" s="100"/>
      <c r="NXV25" s="100"/>
      <c r="NXW25" s="100"/>
      <c r="NXX25" s="100"/>
      <c r="NXY25" s="100"/>
      <c r="NXZ25" s="100"/>
      <c r="NYA25" s="100"/>
      <c r="NYB25" s="100"/>
      <c r="NYC25" s="100"/>
      <c r="NYD25" s="100"/>
      <c r="NYE25" s="100"/>
      <c r="NYF25" s="100"/>
      <c r="NYG25" s="100"/>
      <c r="NYH25" s="100"/>
      <c r="NYI25" s="100"/>
      <c r="NYJ25" s="100"/>
      <c r="NYK25" s="100"/>
      <c r="NYL25" s="100"/>
      <c r="NYM25" s="100"/>
      <c r="NYN25" s="100"/>
      <c r="NYO25" s="100"/>
      <c r="NYP25" s="100"/>
      <c r="NYQ25" s="100"/>
      <c r="NYR25" s="100"/>
      <c r="NYS25" s="100"/>
      <c r="NYT25" s="100"/>
      <c r="NYU25" s="100"/>
      <c r="NYV25" s="100"/>
      <c r="NYW25" s="100"/>
      <c r="NYX25" s="100"/>
      <c r="NYY25" s="100"/>
      <c r="NYZ25" s="100"/>
      <c r="NZA25" s="100"/>
      <c r="NZB25" s="100"/>
      <c r="NZC25" s="100"/>
      <c r="NZD25" s="100"/>
      <c r="NZE25" s="100"/>
      <c r="NZF25" s="100"/>
      <c r="NZG25" s="100"/>
      <c r="NZH25" s="100"/>
      <c r="NZI25" s="100"/>
      <c r="NZJ25" s="100"/>
      <c r="NZK25" s="100"/>
      <c r="NZL25" s="100"/>
      <c r="NZM25" s="100"/>
      <c r="NZN25" s="100"/>
      <c r="NZO25" s="100"/>
      <c r="NZP25" s="100"/>
      <c r="NZQ25" s="100"/>
      <c r="NZR25" s="100"/>
      <c r="NZS25" s="100"/>
      <c r="NZT25" s="100"/>
      <c r="NZU25" s="100"/>
      <c r="NZV25" s="100"/>
      <c r="NZW25" s="100"/>
      <c r="NZX25" s="100"/>
      <c r="NZY25" s="100"/>
      <c r="NZZ25" s="100"/>
      <c r="OAA25" s="100"/>
      <c r="OAB25" s="100"/>
      <c r="OAC25" s="100"/>
      <c r="OAD25" s="100"/>
      <c r="OAE25" s="100"/>
      <c r="OAF25" s="100"/>
      <c r="OAG25" s="100"/>
      <c r="OAH25" s="100"/>
      <c r="OAI25" s="100"/>
      <c r="OAJ25" s="100"/>
      <c r="OAK25" s="100"/>
      <c r="OAL25" s="100"/>
      <c r="OAM25" s="100"/>
      <c r="OAN25" s="100"/>
      <c r="OAO25" s="100"/>
      <c r="OAP25" s="100"/>
      <c r="OAQ25" s="100"/>
      <c r="OAR25" s="100"/>
      <c r="OAS25" s="100"/>
      <c r="OAT25" s="100"/>
      <c r="OAU25" s="100"/>
      <c r="OAV25" s="100"/>
      <c r="OAW25" s="100"/>
      <c r="OAX25" s="100"/>
      <c r="OAY25" s="100"/>
      <c r="OAZ25" s="100"/>
      <c r="OBA25" s="100"/>
      <c r="OBB25" s="100"/>
      <c r="OBC25" s="100"/>
      <c r="OBD25" s="100"/>
      <c r="OBE25" s="100"/>
      <c r="OBF25" s="100"/>
      <c r="OBG25" s="100"/>
      <c r="OBH25" s="100"/>
      <c r="OBI25" s="100"/>
      <c r="OBJ25" s="100"/>
      <c r="OBK25" s="100"/>
      <c r="OBL25" s="100"/>
      <c r="OBM25" s="100"/>
      <c r="OBN25" s="100"/>
      <c r="OBO25" s="100"/>
      <c r="OBP25" s="100"/>
      <c r="OBQ25" s="100"/>
      <c r="OBR25" s="100"/>
      <c r="OBS25" s="100"/>
      <c r="OBT25" s="100"/>
      <c r="OBU25" s="100"/>
      <c r="OBV25" s="100"/>
      <c r="OBW25" s="100"/>
      <c r="OBX25" s="100"/>
      <c r="OBY25" s="100"/>
      <c r="OBZ25" s="100"/>
      <c r="OCA25" s="100"/>
      <c r="OCB25" s="100"/>
      <c r="OCC25" s="100"/>
      <c r="OCD25" s="100"/>
      <c r="OCE25" s="100"/>
      <c r="OCF25" s="100"/>
      <c r="OCG25" s="100"/>
      <c r="OCH25" s="100"/>
      <c r="OCI25" s="100"/>
      <c r="OCJ25" s="100"/>
      <c r="OCK25" s="100"/>
      <c r="OCL25" s="100"/>
      <c r="OCM25" s="100"/>
      <c r="OCN25" s="100"/>
      <c r="OCO25" s="100"/>
      <c r="OCP25" s="100"/>
      <c r="OCQ25" s="100"/>
      <c r="OCR25" s="100"/>
      <c r="OCS25" s="100"/>
      <c r="OCT25" s="100"/>
      <c r="OCU25" s="100"/>
      <c r="OCV25" s="100"/>
      <c r="OCW25" s="100"/>
      <c r="OCX25" s="100"/>
      <c r="OCY25" s="100"/>
      <c r="OCZ25" s="100"/>
      <c r="ODA25" s="100"/>
      <c r="ODB25" s="100"/>
      <c r="ODC25" s="100"/>
      <c r="ODD25" s="100"/>
      <c r="ODE25" s="100"/>
      <c r="ODF25" s="100"/>
      <c r="ODG25" s="100"/>
      <c r="ODH25" s="100"/>
      <c r="ODI25" s="100"/>
      <c r="ODJ25" s="100"/>
      <c r="ODK25" s="100"/>
      <c r="ODL25" s="100"/>
      <c r="ODM25" s="100"/>
      <c r="ODN25" s="100"/>
      <c r="ODO25" s="100"/>
      <c r="ODP25" s="100"/>
      <c r="ODQ25" s="100"/>
      <c r="ODR25" s="100"/>
      <c r="ODS25" s="100"/>
      <c r="ODT25" s="100"/>
      <c r="ODU25" s="100"/>
      <c r="ODV25" s="100"/>
      <c r="ODW25" s="100"/>
      <c r="ODX25" s="100"/>
      <c r="ODY25" s="100"/>
      <c r="ODZ25" s="100"/>
      <c r="OEA25" s="100"/>
      <c r="OEB25" s="100"/>
      <c r="OEC25" s="100"/>
      <c r="OED25" s="100"/>
      <c r="OEE25" s="100"/>
      <c r="OEF25" s="100"/>
      <c r="OEG25" s="100"/>
      <c r="OEH25" s="100"/>
      <c r="OEI25" s="100"/>
      <c r="OEJ25" s="100"/>
      <c r="OEK25" s="100"/>
      <c r="OEL25" s="100"/>
      <c r="OEM25" s="100"/>
      <c r="OEN25" s="100"/>
      <c r="OEO25" s="100"/>
      <c r="OEP25" s="100"/>
      <c r="OEQ25" s="100"/>
      <c r="OER25" s="100"/>
      <c r="OES25" s="100"/>
      <c r="OET25" s="100"/>
      <c r="OEU25" s="100"/>
      <c r="OEV25" s="100"/>
      <c r="OEW25" s="100"/>
      <c r="OEX25" s="100"/>
      <c r="OEY25" s="100"/>
      <c r="OEZ25" s="100"/>
      <c r="OFA25" s="100"/>
      <c r="OFB25" s="100"/>
      <c r="OFC25" s="100"/>
      <c r="OFD25" s="100"/>
      <c r="OFE25" s="100"/>
      <c r="OFF25" s="100"/>
      <c r="OFG25" s="100"/>
      <c r="OFH25" s="100"/>
      <c r="OFI25" s="100"/>
      <c r="OFJ25" s="100"/>
      <c r="OFK25" s="100"/>
      <c r="OFL25" s="100"/>
      <c r="OFM25" s="100"/>
      <c r="OFN25" s="100"/>
      <c r="OFO25" s="100"/>
      <c r="OFP25" s="100"/>
      <c r="OFQ25" s="100"/>
      <c r="OFR25" s="100"/>
      <c r="OFS25" s="100"/>
      <c r="OFT25" s="100"/>
      <c r="OFU25" s="100"/>
      <c r="OFV25" s="100"/>
      <c r="OFW25" s="100"/>
      <c r="OFX25" s="100"/>
      <c r="OFY25" s="100"/>
      <c r="OFZ25" s="100"/>
      <c r="OGA25" s="100"/>
      <c r="OGB25" s="100"/>
      <c r="OGC25" s="100"/>
      <c r="OGD25" s="100"/>
      <c r="OGE25" s="100"/>
      <c r="OGF25" s="100"/>
      <c r="OGG25" s="100"/>
      <c r="OGH25" s="100"/>
      <c r="OGI25" s="100"/>
      <c r="OGJ25" s="100"/>
      <c r="OGK25" s="100"/>
      <c r="OGL25" s="100"/>
      <c r="OGM25" s="100"/>
      <c r="OGN25" s="100"/>
      <c r="OGO25" s="100"/>
      <c r="OGP25" s="100"/>
      <c r="OGQ25" s="100"/>
      <c r="OGR25" s="100"/>
      <c r="OGS25" s="100"/>
      <c r="OGT25" s="100"/>
      <c r="OGU25" s="100"/>
      <c r="OGV25" s="100"/>
      <c r="OGW25" s="100"/>
      <c r="OGX25" s="100"/>
      <c r="OGY25" s="100"/>
      <c r="OGZ25" s="100"/>
      <c r="OHA25" s="100"/>
      <c r="OHB25" s="100"/>
      <c r="OHC25" s="100"/>
      <c r="OHD25" s="100"/>
      <c r="OHE25" s="100"/>
      <c r="OHF25" s="100"/>
      <c r="OHG25" s="100"/>
      <c r="OHH25" s="100"/>
      <c r="OHI25" s="100"/>
      <c r="OHJ25" s="100"/>
      <c r="OHK25" s="100"/>
      <c r="OHL25" s="100"/>
      <c r="OHM25" s="100"/>
      <c r="OHN25" s="100"/>
      <c r="OHO25" s="100"/>
      <c r="OHP25" s="100"/>
      <c r="OHQ25" s="100"/>
      <c r="OHR25" s="100"/>
      <c r="OHS25" s="100"/>
      <c r="OHT25" s="100"/>
      <c r="OHU25" s="100"/>
      <c r="OHV25" s="100"/>
      <c r="OHW25" s="100"/>
      <c r="OHX25" s="100"/>
      <c r="OHY25" s="100"/>
      <c r="OHZ25" s="100"/>
      <c r="OIA25" s="100"/>
      <c r="OIB25" s="100"/>
      <c r="OIC25" s="100"/>
      <c r="OID25" s="100"/>
      <c r="OIE25" s="100"/>
      <c r="OIF25" s="100"/>
      <c r="OIG25" s="100"/>
      <c r="OIH25" s="100"/>
      <c r="OII25" s="100"/>
      <c r="OIJ25" s="100"/>
      <c r="OIK25" s="100"/>
      <c r="OIL25" s="100"/>
      <c r="OIM25" s="100"/>
      <c r="OIN25" s="100"/>
      <c r="OIO25" s="100"/>
      <c r="OIP25" s="100"/>
      <c r="OIQ25" s="100"/>
      <c r="OIR25" s="100"/>
      <c r="OIS25" s="100"/>
      <c r="OIT25" s="100"/>
      <c r="OIU25" s="100"/>
      <c r="OIV25" s="100"/>
      <c r="OIW25" s="100"/>
      <c r="OIX25" s="100"/>
      <c r="OIY25" s="100"/>
      <c r="OIZ25" s="100"/>
      <c r="OJA25" s="100"/>
      <c r="OJB25" s="100"/>
      <c r="OJC25" s="100"/>
      <c r="OJD25" s="100"/>
      <c r="OJE25" s="100"/>
      <c r="OJF25" s="100"/>
      <c r="OJG25" s="100"/>
      <c r="OJH25" s="100"/>
      <c r="OJI25" s="100"/>
      <c r="OJJ25" s="100"/>
      <c r="OJK25" s="100"/>
      <c r="OJL25" s="100"/>
      <c r="OJM25" s="100"/>
      <c r="OJN25" s="100"/>
      <c r="OJO25" s="100"/>
      <c r="OJP25" s="100"/>
      <c r="OJQ25" s="100"/>
      <c r="OJR25" s="100"/>
      <c r="OJS25" s="100"/>
      <c r="OJT25" s="100"/>
      <c r="OJU25" s="100"/>
      <c r="OJV25" s="100"/>
      <c r="OJW25" s="100"/>
      <c r="OJX25" s="100"/>
      <c r="OJY25" s="100"/>
      <c r="OJZ25" s="100"/>
      <c r="OKA25" s="100"/>
      <c r="OKB25" s="100"/>
      <c r="OKC25" s="100"/>
      <c r="OKD25" s="100"/>
      <c r="OKE25" s="100"/>
      <c r="OKF25" s="100"/>
      <c r="OKG25" s="100"/>
      <c r="OKH25" s="100"/>
      <c r="OKI25" s="100"/>
      <c r="OKJ25" s="100"/>
      <c r="OKK25" s="100"/>
      <c r="OKL25" s="100"/>
      <c r="OKM25" s="100"/>
      <c r="OKN25" s="100"/>
      <c r="OKO25" s="100"/>
      <c r="OKP25" s="100"/>
      <c r="OKQ25" s="100"/>
      <c r="OKR25" s="100"/>
      <c r="OKS25" s="100"/>
      <c r="OKT25" s="100"/>
      <c r="OKU25" s="100"/>
      <c r="OKV25" s="100"/>
      <c r="OKW25" s="100"/>
      <c r="OKX25" s="100"/>
      <c r="OKY25" s="100"/>
      <c r="OKZ25" s="100"/>
      <c r="OLA25" s="100"/>
      <c r="OLB25" s="100"/>
      <c r="OLC25" s="100"/>
      <c r="OLD25" s="100"/>
      <c r="OLE25" s="100"/>
      <c r="OLF25" s="100"/>
      <c r="OLG25" s="100"/>
      <c r="OLH25" s="100"/>
      <c r="OLI25" s="100"/>
      <c r="OLJ25" s="100"/>
      <c r="OLK25" s="100"/>
      <c r="OLL25" s="100"/>
      <c r="OLM25" s="100"/>
      <c r="OLN25" s="100"/>
      <c r="OLO25" s="100"/>
      <c r="OLP25" s="100"/>
      <c r="OLQ25" s="100"/>
      <c r="OLR25" s="100"/>
      <c r="OLS25" s="100"/>
      <c r="OLT25" s="100"/>
      <c r="OLU25" s="100"/>
      <c r="OLV25" s="100"/>
      <c r="OLW25" s="100"/>
      <c r="OLX25" s="100"/>
      <c r="OLY25" s="100"/>
      <c r="OLZ25" s="100"/>
      <c r="OMA25" s="100"/>
      <c r="OMB25" s="100"/>
      <c r="OMC25" s="100"/>
      <c r="OMD25" s="100"/>
      <c r="OME25" s="100"/>
      <c r="OMF25" s="100"/>
      <c r="OMG25" s="100"/>
      <c r="OMH25" s="100"/>
      <c r="OMI25" s="100"/>
      <c r="OMJ25" s="100"/>
      <c r="OMK25" s="100"/>
      <c r="OML25" s="100"/>
      <c r="OMM25" s="100"/>
      <c r="OMN25" s="100"/>
      <c r="OMO25" s="100"/>
      <c r="OMP25" s="100"/>
      <c r="OMQ25" s="100"/>
      <c r="OMR25" s="100"/>
      <c r="OMS25" s="100"/>
      <c r="OMT25" s="100"/>
      <c r="OMU25" s="100"/>
      <c r="OMV25" s="100"/>
      <c r="OMW25" s="100"/>
      <c r="OMX25" s="100"/>
      <c r="OMY25" s="100"/>
      <c r="OMZ25" s="100"/>
      <c r="ONA25" s="100"/>
      <c r="ONB25" s="100"/>
      <c r="ONC25" s="100"/>
      <c r="OND25" s="100"/>
      <c r="ONE25" s="100"/>
      <c r="ONF25" s="100"/>
      <c r="ONG25" s="100"/>
      <c r="ONH25" s="100"/>
      <c r="ONI25" s="100"/>
      <c r="ONJ25" s="100"/>
      <c r="ONK25" s="100"/>
      <c r="ONL25" s="100"/>
      <c r="ONM25" s="100"/>
      <c r="ONN25" s="100"/>
      <c r="ONO25" s="100"/>
      <c r="ONP25" s="100"/>
      <c r="ONQ25" s="100"/>
      <c r="ONR25" s="100"/>
      <c r="ONS25" s="100"/>
      <c r="ONT25" s="100"/>
      <c r="ONU25" s="100"/>
      <c r="ONV25" s="100"/>
      <c r="ONW25" s="100"/>
      <c r="ONX25" s="100"/>
      <c r="ONY25" s="100"/>
      <c r="ONZ25" s="100"/>
      <c r="OOA25" s="100"/>
      <c r="OOB25" s="100"/>
      <c r="OOC25" s="100"/>
      <c r="OOD25" s="100"/>
      <c r="OOE25" s="100"/>
      <c r="OOF25" s="100"/>
      <c r="OOG25" s="100"/>
      <c r="OOH25" s="100"/>
      <c r="OOI25" s="100"/>
      <c r="OOJ25" s="100"/>
      <c r="OOK25" s="100"/>
      <c r="OOL25" s="100"/>
      <c r="OOM25" s="100"/>
      <c r="OON25" s="100"/>
      <c r="OOO25" s="100"/>
      <c r="OOP25" s="100"/>
      <c r="OOQ25" s="100"/>
      <c r="OOR25" s="100"/>
      <c r="OOS25" s="100"/>
      <c r="OOT25" s="100"/>
      <c r="OOU25" s="100"/>
      <c r="OOV25" s="100"/>
      <c r="OOW25" s="100"/>
      <c r="OOX25" s="100"/>
      <c r="OOY25" s="100"/>
      <c r="OOZ25" s="100"/>
      <c r="OPA25" s="100"/>
      <c r="OPB25" s="100"/>
      <c r="OPC25" s="100"/>
      <c r="OPD25" s="100"/>
      <c r="OPE25" s="100"/>
      <c r="OPF25" s="100"/>
      <c r="OPG25" s="100"/>
      <c r="OPH25" s="100"/>
      <c r="OPI25" s="100"/>
      <c r="OPJ25" s="100"/>
      <c r="OPK25" s="100"/>
      <c r="OPL25" s="100"/>
      <c r="OPM25" s="100"/>
      <c r="OPN25" s="100"/>
      <c r="OPO25" s="100"/>
      <c r="OPP25" s="100"/>
      <c r="OPQ25" s="100"/>
      <c r="OPR25" s="100"/>
      <c r="OPS25" s="100"/>
      <c r="OPT25" s="100"/>
      <c r="OPU25" s="100"/>
      <c r="OPV25" s="100"/>
      <c r="OPW25" s="100"/>
      <c r="OPX25" s="100"/>
      <c r="OPY25" s="100"/>
      <c r="OPZ25" s="100"/>
      <c r="OQA25" s="100"/>
      <c r="OQB25" s="100"/>
      <c r="OQC25" s="100"/>
      <c r="OQD25" s="100"/>
      <c r="OQE25" s="100"/>
      <c r="OQF25" s="100"/>
      <c r="OQG25" s="100"/>
      <c r="OQH25" s="100"/>
      <c r="OQI25" s="100"/>
      <c r="OQJ25" s="100"/>
      <c r="OQK25" s="100"/>
      <c r="OQL25" s="100"/>
      <c r="OQM25" s="100"/>
      <c r="OQN25" s="100"/>
      <c r="OQO25" s="100"/>
      <c r="OQP25" s="100"/>
      <c r="OQQ25" s="100"/>
      <c r="OQR25" s="100"/>
      <c r="OQS25" s="100"/>
      <c r="OQT25" s="100"/>
      <c r="OQU25" s="100"/>
      <c r="OQV25" s="100"/>
      <c r="OQW25" s="100"/>
      <c r="OQX25" s="100"/>
      <c r="OQY25" s="100"/>
      <c r="OQZ25" s="100"/>
      <c r="ORA25" s="100"/>
      <c r="ORB25" s="100"/>
      <c r="ORC25" s="100"/>
      <c r="ORD25" s="100"/>
      <c r="ORE25" s="100"/>
      <c r="ORF25" s="100"/>
      <c r="ORG25" s="100"/>
      <c r="ORH25" s="100"/>
      <c r="ORI25" s="100"/>
      <c r="ORJ25" s="100"/>
      <c r="ORK25" s="100"/>
      <c r="ORL25" s="100"/>
      <c r="ORM25" s="100"/>
      <c r="ORN25" s="100"/>
      <c r="ORO25" s="100"/>
      <c r="ORP25" s="100"/>
      <c r="ORQ25" s="100"/>
      <c r="ORR25" s="100"/>
      <c r="ORS25" s="100"/>
      <c r="ORT25" s="100"/>
      <c r="ORU25" s="100"/>
      <c r="ORV25" s="100"/>
      <c r="ORW25" s="100"/>
      <c r="ORX25" s="100"/>
      <c r="ORY25" s="100"/>
      <c r="ORZ25" s="100"/>
      <c r="OSA25" s="100"/>
      <c r="OSB25" s="100"/>
      <c r="OSC25" s="100"/>
      <c r="OSD25" s="100"/>
      <c r="OSE25" s="100"/>
      <c r="OSF25" s="100"/>
      <c r="OSG25" s="100"/>
      <c r="OSH25" s="100"/>
      <c r="OSI25" s="100"/>
      <c r="OSJ25" s="100"/>
      <c r="OSK25" s="100"/>
      <c r="OSL25" s="100"/>
      <c r="OSM25" s="100"/>
      <c r="OSN25" s="100"/>
      <c r="OSO25" s="100"/>
      <c r="OSP25" s="100"/>
      <c r="OSQ25" s="100"/>
      <c r="OSR25" s="100"/>
      <c r="OSS25" s="100"/>
      <c r="OST25" s="100"/>
      <c r="OSU25" s="100"/>
      <c r="OSV25" s="100"/>
      <c r="OSW25" s="100"/>
      <c r="OSX25" s="100"/>
      <c r="OSY25" s="100"/>
      <c r="OSZ25" s="100"/>
      <c r="OTA25" s="100"/>
      <c r="OTB25" s="100"/>
      <c r="OTC25" s="100"/>
      <c r="OTD25" s="100"/>
      <c r="OTE25" s="100"/>
      <c r="OTF25" s="100"/>
      <c r="OTG25" s="100"/>
      <c r="OTH25" s="100"/>
      <c r="OTI25" s="100"/>
      <c r="OTJ25" s="100"/>
      <c r="OTK25" s="100"/>
      <c r="OTL25" s="100"/>
      <c r="OTM25" s="100"/>
      <c r="OTN25" s="100"/>
      <c r="OTO25" s="100"/>
      <c r="OTP25" s="100"/>
      <c r="OTQ25" s="100"/>
      <c r="OTR25" s="100"/>
      <c r="OTS25" s="100"/>
      <c r="OTT25" s="100"/>
      <c r="OTU25" s="100"/>
      <c r="OTV25" s="100"/>
      <c r="OTW25" s="100"/>
      <c r="OTX25" s="100"/>
      <c r="OTY25" s="100"/>
      <c r="OTZ25" s="100"/>
      <c r="OUA25" s="100"/>
      <c r="OUB25" s="100"/>
      <c r="OUC25" s="100"/>
      <c r="OUD25" s="100"/>
      <c r="OUE25" s="100"/>
      <c r="OUF25" s="100"/>
      <c r="OUG25" s="100"/>
      <c r="OUH25" s="100"/>
      <c r="OUI25" s="100"/>
      <c r="OUJ25" s="100"/>
      <c r="OUK25" s="100"/>
      <c r="OUL25" s="100"/>
      <c r="OUM25" s="100"/>
      <c r="OUN25" s="100"/>
      <c r="OUO25" s="100"/>
      <c r="OUP25" s="100"/>
      <c r="OUQ25" s="100"/>
      <c r="OUR25" s="100"/>
      <c r="OUS25" s="100"/>
      <c r="OUT25" s="100"/>
      <c r="OUU25" s="100"/>
      <c r="OUV25" s="100"/>
      <c r="OUW25" s="100"/>
      <c r="OUX25" s="100"/>
      <c r="OUY25" s="100"/>
      <c r="OUZ25" s="100"/>
      <c r="OVA25" s="100"/>
      <c r="OVB25" s="100"/>
      <c r="OVC25" s="100"/>
      <c r="OVD25" s="100"/>
      <c r="OVE25" s="100"/>
      <c r="OVF25" s="100"/>
      <c r="OVG25" s="100"/>
      <c r="OVH25" s="100"/>
      <c r="OVI25" s="100"/>
      <c r="OVJ25" s="100"/>
      <c r="OVK25" s="100"/>
      <c r="OVL25" s="100"/>
      <c r="OVM25" s="100"/>
      <c r="OVN25" s="100"/>
      <c r="OVO25" s="100"/>
      <c r="OVP25" s="100"/>
      <c r="OVQ25" s="100"/>
      <c r="OVR25" s="100"/>
      <c r="OVS25" s="100"/>
      <c r="OVT25" s="100"/>
      <c r="OVU25" s="100"/>
      <c r="OVV25" s="100"/>
      <c r="OVW25" s="100"/>
      <c r="OVX25" s="100"/>
      <c r="OVY25" s="100"/>
      <c r="OVZ25" s="100"/>
      <c r="OWA25" s="100"/>
      <c r="OWB25" s="100"/>
      <c r="OWC25" s="100"/>
      <c r="OWD25" s="100"/>
      <c r="OWE25" s="100"/>
      <c r="OWF25" s="100"/>
      <c r="OWG25" s="100"/>
      <c r="OWH25" s="100"/>
      <c r="OWI25" s="100"/>
      <c r="OWJ25" s="100"/>
      <c r="OWK25" s="100"/>
      <c r="OWL25" s="100"/>
      <c r="OWM25" s="100"/>
      <c r="OWN25" s="100"/>
      <c r="OWO25" s="100"/>
      <c r="OWP25" s="100"/>
      <c r="OWQ25" s="100"/>
      <c r="OWR25" s="100"/>
      <c r="OWS25" s="100"/>
      <c r="OWT25" s="100"/>
      <c r="OWU25" s="100"/>
      <c r="OWV25" s="100"/>
      <c r="OWW25" s="100"/>
      <c r="OWX25" s="100"/>
      <c r="OWY25" s="100"/>
      <c r="OWZ25" s="100"/>
      <c r="OXA25" s="100"/>
      <c r="OXB25" s="100"/>
      <c r="OXC25" s="100"/>
      <c r="OXD25" s="100"/>
      <c r="OXE25" s="100"/>
      <c r="OXF25" s="100"/>
      <c r="OXG25" s="100"/>
      <c r="OXH25" s="100"/>
      <c r="OXI25" s="100"/>
      <c r="OXJ25" s="100"/>
      <c r="OXK25" s="100"/>
      <c r="OXL25" s="100"/>
      <c r="OXM25" s="100"/>
      <c r="OXN25" s="100"/>
      <c r="OXO25" s="100"/>
      <c r="OXP25" s="100"/>
      <c r="OXQ25" s="100"/>
      <c r="OXR25" s="100"/>
      <c r="OXS25" s="100"/>
      <c r="OXT25" s="100"/>
      <c r="OXU25" s="100"/>
      <c r="OXV25" s="100"/>
      <c r="OXW25" s="100"/>
      <c r="OXX25" s="100"/>
      <c r="OXY25" s="100"/>
      <c r="OXZ25" s="100"/>
      <c r="OYA25" s="100"/>
      <c r="OYB25" s="100"/>
      <c r="OYC25" s="100"/>
      <c r="OYD25" s="100"/>
      <c r="OYE25" s="100"/>
      <c r="OYF25" s="100"/>
      <c r="OYG25" s="100"/>
      <c r="OYH25" s="100"/>
      <c r="OYI25" s="100"/>
      <c r="OYJ25" s="100"/>
      <c r="OYK25" s="100"/>
      <c r="OYL25" s="100"/>
      <c r="OYM25" s="100"/>
      <c r="OYN25" s="100"/>
      <c r="OYO25" s="100"/>
      <c r="OYP25" s="100"/>
      <c r="OYQ25" s="100"/>
      <c r="OYR25" s="100"/>
      <c r="OYS25" s="100"/>
      <c r="OYT25" s="100"/>
      <c r="OYU25" s="100"/>
      <c r="OYV25" s="100"/>
      <c r="OYW25" s="100"/>
      <c r="OYX25" s="100"/>
      <c r="OYY25" s="100"/>
      <c r="OYZ25" s="100"/>
      <c r="OZA25" s="100"/>
      <c r="OZB25" s="100"/>
      <c r="OZC25" s="100"/>
      <c r="OZD25" s="100"/>
      <c r="OZE25" s="100"/>
      <c r="OZF25" s="100"/>
      <c r="OZG25" s="100"/>
      <c r="OZH25" s="100"/>
      <c r="OZI25" s="100"/>
      <c r="OZJ25" s="100"/>
      <c r="OZK25" s="100"/>
      <c r="OZL25" s="100"/>
      <c r="OZM25" s="100"/>
      <c r="OZN25" s="100"/>
      <c r="OZO25" s="100"/>
      <c r="OZP25" s="100"/>
      <c r="OZQ25" s="100"/>
      <c r="OZR25" s="100"/>
      <c r="OZS25" s="100"/>
      <c r="OZT25" s="100"/>
      <c r="OZU25" s="100"/>
      <c r="OZV25" s="100"/>
      <c r="OZW25" s="100"/>
      <c r="OZX25" s="100"/>
      <c r="OZY25" s="100"/>
      <c r="OZZ25" s="100"/>
      <c r="PAA25" s="100"/>
      <c r="PAB25" s="100"/>
      <c r="PAC25" s="100"/>
      <c r="PAD25" s="100"/>
      <c r="PAE25" s="100"/>
      <c r="PAF25" s="100"/>
      <c r="PAG25" s="100"/>
      <c r="PAH25" s="100"/>
      <c r="PAI25" s="100"/>
      <c r="PAJ25" s="100"/>
      <c r="PAK25" s="100"/>
      <c r="PAL25" s="100"/>
      <c r="PAM25" s="100"/>
      <c r="PAN25" s="100"/>
      <c r="PAO25" s="100"/>
      <c r="PAP25" s="100"/>
      <c r="PAQ25" s="100"/>
      <c r="PAR25" s="100"/>
      <c r="PAS25" s="100"/>
      <c r="PAT25" s="100"/>
      <c r="PAU25" s="100"/>
      <c r="PAV25" s="100"/>
      <c r="PAW25" s="100"/>
      <c r="PAX25" s="100"/>
      <c r="PAY25" s="100"/>
      <c r="PAZ25" s="100"/>
      <c r="PBA25" s="100"/>
      <c r="PBB25" s="100"/>
      <c r="PBC25" s="100"/>
      <c r="PBD25" s="100"/>
      <c r="PBE25" s="100"/>
      <c r="PBF25" s="100"/>
      <c r="PBG25" s="100"/>
      <c r="PBH25" s="100"/>
      <c r="PBI25" s="100"/>
      <c r="PBJ25" s="100"/>
      <c r="PBK25" s="100"/>
      <c r="PBL25" s="100"/>
      <c r="PBM25" s="100"/>
      <c r="PBN25" s="100"/>
      <c r="PBO25" s="100"/>
      <c r="PBP25" s="100"/>
      <c r="PBQ25" s="100"/>
      <c r="PBR25" s="100"/>
      <c r="PBS25" s="100"/>
      <c r="PBT25" s="100"/>
      <c r="PBU25" s="100"/>
      <c r="PBV25" s="100"/>
      <c r="PBW25" s="100"/>
      <c r="PBX25" s="100"/>
      <c r="PBY25" s="100"/>
      <c r="PBZ25" s="100"/>
      <c r="PCA25" s="100"/>
      <c r="PCB25" s="100"/>
      <c r="PCC25" s="100"/>
      <c r="PCD25" s="100"/>
      <c r="PCE25" s="100"/>
      <c r="PCF25" s="100"/>
      <c r="PCG25" s="100"/>
      <c r="PCH25" s="100"/>
      <c r="PCI25" s="100"/>
      <c r="PCJ25" s="100"/>
      <c r="PCK25" s="100"/>
      <c r="PCL25" s="100"/>
      <c r="PCM25" s="100"/>
      <c r="PCN25" s="100"/>
      <c r="PCO25" s="100"/>
      <c r="PCP25" s="100"/>
      <c r="PCQ25" s="100"/>
      <c r="PCR25" s="100"/>
      <c r="PCS25" s="100"/>
      <c r="PCT25" s="100"/>
      <c r="PCU25" s="100"/>
      <c r="PCV25" s="100"/>
      <c r="PCW25" s="100"/>
      <c r="PCX25" s="100"/>
      <c r="PCY25" s="100"/>
      <c r="PCZ25" s="100"/>
      <c r="PDA25" s="100"/>
      <c r="PDB25" s="100"/>
      <c r="PDC25" s="100"/>
      <c r="PDD25" s="100"/>
      <c r="PDE25" s="100"/>
      <c r="PDF25" s="100"/>
      <c r="PDG25" s="100"/>
      <c r="PDH25" s="100"/>
      <c r="PDI25" s="100"/>
      <c r="PDJ25" s="100"/>
      <c r="PDK25" s="100"/>
      <c r="PDL25" s="100"/>
      <c r="PDM25" s="100"/>
      <c r="PDN25" s="100"/>
      <c r="PDO25" s="100"/>
      <c r="PDP25" s="100"/>
      <c r="PDQ25" s="100"/>
      <c r="PDR25" s="100"/>
      <c r="PDS25" s="100"/>
      <c r="PDT25" s="100"/>
      <c r="PDU25" s="100"/>
      <c r="PDV25" s="100"/>
      <c r="PDW25" s="100"/>
      <c r="PDX25" s="100"/>
      <c r="PDY25" s="100"/>
      <c r="PDZ25" s="100"/>
      <c r="PEA25" s="100"/>
      <c r="PEB25" s="100"/>
      <c r="PEC25" s="100"/>
      <c r="PED25" s="100"/>
      <c r="PEE25" s="100"/>
      <c r="PEF25" s="100"/>
      <c r="PEG25" s="100"/>
      <c r="PEH25" s="100"/>
      <c r="PEI25" s="100"/>
      <c r="PEJ25" s="100"/>
      <c r="PEK25" s="100"/>
      <c r="PEL25" s="100"/>
      <c r="PEM25" s="100"/>
      <c r="PEN25" s="100"/>
      <c r="PEO25" s="100"/>
      <c r="PEP25" s="100"/>
      <c r="PEQ25" s="100"/>
      <c r="PER25" s="100"/>
      <c r="PES25" s="100"/>
      <c r="PET25" s="100"/>
      <c r="PEU25" s="100"/>
      <c r="PEV25" s="100"/>
      <c r="PEW25" s="100"/>
      <c r="PEX25" s="100"/>
      <c r="PEY25" s="100"/>
      <c r="PEZ25" s="100"/>
      <c r="PFA25" s="100"/>
      <c r="PFB25" s="100"/>
      <c r="PFC25" s="100"/>
      <c r="PFD25" s="100"/>
      <c r="PFE25" s="100"/>
      <c r="PFF25" s="100"/>
      <c r="PFG25" s="100"/>
      <c r="PFH25" s="100"/>
      <c r="PFI25" s="100"/>
      <c r="PFJ25" s="100"/>
      <c r="PFK25" s="100"/>
      <c r="PFL25" s="100"/>
      <c r="PFM25" s="100"/>
      <c r="PFN25" s="100"/>
      <c r="PFO25" s="100"/>
      <c r="PFP25" s="100"/>
      <c r="PFQ25" s="100"/>
      <c r="PFR25" s="100"/>
      <c r="PFS25" s="100"/>
      <c r="PFT25" s="100"/>
      <c r="PFU25" s="100"/>
      <c r="PFV25" s="100"/>
      <c r="PFW25" s="100"/>
      <c r="PFX25" s="100"/>
      <c r="PFY25" s="100"/>
      <c r="PFZ25" s="100"/>
      <c r="PGA25" s="100"/>
      <c r="PGB25" s="100"/>
      <c r="PGC25" s="100"/>
      <c r="PGD25" s="100"/>
      <c r="PGE25" s="100"/>
      <c r="PGF25" s="100"/>
      <c r="PGG25" s="100"/>
      <c r="PGH25" s="100"/>
      <c r="PGI25" s="100"/>
      <c r="PGJ25" s="100"/>
      <c r="PGK25" s="100"/>
      <c r="PGL25" s="100"/>
      <c r="PGM25" s="100"/>
      <c r="PGN25" s="100"/>
      <c r="PGO25" s="100"/>
      <c r="PGP25" s="100"/>
      <c r="PGQ25" s="100"/>
      <c r="PGR25" s="100"/>
      <c r="PGS25" s="100"/>
      <c r="PGT25" s="100"/>
      <c r="PGU25" s="100"/>
      <c r="PGV25" s="100"/>
      <c r="PGW25" s="100"/>
      <c r="PGX25" s="100"/>
      <c r="PGY25" s="100"/>
      <c r="PGZ25" s="100"/>
      <c r="PHA25" s="100"/>
      <c r="PHB25" s="100"/>
      <c r="PHC25" s="100"/>
      <c r="PHD25" s="100"/>
      <c r="PHE25" s="100"/>
      <c r="PHF25" s="100"/>
      <c r="PHG25" s="100"/>
      <c r="PHH25" s="100"/>
      <c r="PHI25" s="100"/>
      <c r="PHJ25" s="100"/>
      <c r="PHK25" s="100"/>
      <c r="PHL25" s="100"/>
      <c r="PHM25" s="100"/>
      <c r="PHN25" s="100"/>
      <c r="PHO25" s="100"/>
      <c r="PHP25" s="100"/>
      <c r="PHQ25" s="100"/>
      <c r="PHR25" s="100"/>
      <c r="PHS25" s="100"/>
      <c r="PHT25" s="100"/>
      <c r="PHU25" s="100"/>
      <c r="PHV25" s="100"/>
      <c r="PHW25" s="100"/>
      <c r="PHX25" s="100"/>
      <c r="PHY25" s="100"/>
      <c r="PHZ25" s="100"/>
      <c r="PIA25" s="100"/>
      <c r="PIB25" s="100"/>
      <c r="PIC25" s="100"/>
      <c r="PID25" s="100"/>
      <c r="PIE25" s="100"/>
      <c r="PIF25" s="100"/>
      <c r="PIG25" s="100"/>
      <c r="PIH25" s="100"/>
      <c r="PII25" s="100"/>
      <c r="PIJ25" s="100"/>
      <c r="PIK25" s="100"/>
      <c r="PIL25" s="100"/>
      <c r="PIM25" s="100"/>
      <c r="PIN25" s="100"/>
      <c r="PIO25" s="100"/>
      <c r="PIP25" s="100"/>
      <c r="PIQ25" s="100"/>
      <c r="PIR25" s="100"/>
      <c r="PIS25" s="100"/>
      <c r="PIT25" s="100"/>
      <c r="PIU25" s="100"/>
      <c r="PIV25" s="100"/>
      <c r="PIW25" s="100"/>
      <c r="PIX25" s="100"/>
      <c r="PIY25" s="100"/>
      <c r="PIZ25" s="100"/>
      <c r="PJA25" s="100"/>
      <c r="PJB25" s="100"/>
      <c r="PJC25" s="100"/>
      <c r="PJD25" s="100"/>
      <c r="PJE25" s="100"/>
      <c r="PJF25" s="100"/>
      <c r="PJG25" s="100"/>
      <c r="PJH25" s="100"/>
      <c r="PJI25" s="100"/>
      <c r="PJJ25" s="100"/>
      <c r="PJK25" s="100"/>
      <c r="PJL25" s="100"/>
      <c r="PJM25" s="100"/>
      <c r="PJN25" s="100"/>
      <c r="PJO25" s="100"/>
      <c r="PJP25" s="100"/>
      <c r="PJQ25" s="100"/>
      <c r="PJR25" s="100"/>
      <c r="PJS25" s="100"/>
      <c r="PJT25" s="100"/>
      <c r="PJU25" s="100"/>
      <c r="PJV25" s="100"/>
      <c r="PJW25" s="100"/>
      <c r="PJX25" s="100"/>
      <c r="PJY25" s="100"/>
      <c r="PJZ25" s="100"/>
      <c r="PKA25" s="100"/>
      <c r="PKB25" s="100"/>
      <c r="PKC25" s="100"/>
      <c r="PKD25" s="100"/>
      <c r="PKE25" s="100"/>
      <c r="PKF25" s="100"/>
      <c r="PKG25" s="100"/>
      <c r="PKH25" s="100"/>
      <c r="PKI25" s="100"/>
      <c r="PKJ25" s="100"/>
      <c r="PKK25" s="100"/>
      <c r="PKL25" s="100"/>
      <c r="PKM25" s="100"/>
      <c r="PKN25" s="100"/>
      <c r="PKO25" s="100"/>
      <c r="PKP25" s="100"/>
      <c r="PKQ25" s="100"/>
      <c r="PKR25" s="100"/>
      <c r="PKS25" s="100"/>
      <c r="PKT25" s="100"/>
      <c r="PKU25" s="100"/>
      <c r="PKV25" s="100"/>
      <c r="PKW25" s="100"/>
      <c r="PKX25" s="100"/>
      <c r="PKY25" s="100"/>
      <c r="PKZ25" s="100"/>
      <c r="PLA25" s="100"/>
      <c r="PLB25" s="100"/>
      <c r="PLC25" s="100"/>
      <c r="PLD25" s="100"/>
      <c r="PLE25" s="100"/>
      <c r="PLF25" s="100"/>
      <c r="PLG25" s="100"/>
      <c r="PLH25" s="100"/>
      <c r="PLI25" s="100"/>
      <c r="PLJ25" s="100"/>
      <c r="PLK25" s="100"/>
      <c r="PLL25" s="100"/>
      <c r="PLM25" s="100"/>
      <c r="PLN25" s="100"/>
      <c r="PLO25" s="100"/>
      <c r="PLP25" s="100"/>
      <c r="PLQ25" s="100"/>
      <c r="PLR25" s="100"/>
      <c r="PLS25" s="100"/>
      <c r="PLT25" s="100"/>
      <c r="PLU25" s="100"/>
      <c r="PLV25" s="100"/>
      <c r="PLW25" s="100"/>
      <c r="PLX25" s="100"/>
      <c r="PLY25" s="100"/>
      <c r="PLZ25" s="100"/>
      <c r="PMA25" s="100"/>
      <c r="PMB25" s="100"/>
      <c r="PMC25" s="100"/>
      <c r="PMD25" s="100"/>
      <c r="PME25" s="100"/>
      <c r="PMF25" s="100"/>
      <c r="PMG25" s="100"/>
      <c r="PMH25" s="100"/>
      <c r="PMI25" s="100"/>
      <c r="PMJ25" s="100"/>
      <c r="PMK25" s="100"/>
      <c r="PML25" s="100"/>
      <c r="PMM25" s="100"/>
      <c r="PMN25" s="100"/>
      <c r="PMO25" s="100"/>
      <c r="PMP25" s="100"/>
      <c r="PMQ25" s="100"/>
      <c r="PMR25" s="100"/>
      <c r="PMS25" s="100"/>
      <c r="PMT25" s="100"/>
      <c r="PMU25" s="100"/>
      <c r="PMV25" s="100"/>
      <c r="PMW25" s="100"/>
      <c r="PMX25" s="100"/>
      <c r="PMY25" s="100"/>
      <c r="PMZ25" s="100"/>
      <c r="PNA25" s="100"/>
      <c r="PNB25" s="100"/>
      <c r="PNC25" s="100"/>
      <c r="PND25" s="100"/>
      <c r="PNE25" s="100"/>
      <c r="PNF25" s="100"/>
      <c r="PNG25" s="100"/>
      <c r="PNH25" s="100"/>
      <c r="PNI25" s="100"/>
      <c r="PNJ25" s="100"/>
      <c r="PNK25" s="100"/>
      <c r="PNL25" s="100"/>
      <c r="PNM25" s="100"/>
      <c r="PNN25" s="100"/>
      <c r="PNO25" s="100"/>
      <c r="PNP25" s="100"/>
      <c r="PNQ25" s="100"/>
      <c r="PNR25" s="100"/>
      <c r="PNS25" s="100"/>
      <c r="PNT25" s="100"/>
      <c r="PNU25" s="100"/>
      <c r="PNV25" s="100"/>
      <c r="PNW25" s="100"/>
      <c r="PNX25" s="100"/>
      <c r="PNY25" s="100"/>
      <c r="PNZ25" s="100"/>
      <c r="POA25" s="100"/>
      <c r="POB25" s="100"/>
      <c r="POC25" s="100"/>
      <c r="POD25" s="100"/>
      <c r="POE25" s="100"/>
      <c r="POF25" s="100"/>
      <c r="POG25" s="100"/>
      <c r="POH25" s="100"/>
      <c r="POI25" s="100"/>
      <c r="POJ25" s="100"/>
      <c r="POK25" s="100"/>
      <c r="POL25" s="100"/>
      <c r="POM25" s="100"/>
      <c r="PON25" s="100"/>
      <c r="POO25" s="100"/>
      <c r="POP25" s="100"/>
      <c r="POQ25" s="100"/>
      <c r="POR25" s="100"/>
      <c r="POS25" s="100"/>
      <c r="POT25" s="100"/>
      <c r="POU25" s="100"/>
      <c r="POV25" s="100"/>
      <c r="POW25" s="100"/>
      <c r="POX25" s="100"/>
      <c r="POY25" s="100"/>
      <c r="POZ25" s="100"/>
      <c r="PPA25" s="100"/>
      <c r="PPB25" s="100"/>
      <c r="PPC25" s="100"/>
      <c r="PPD25" s="100"/>
      <c r="PPE25" s="100"/>
      <c r="PPF25" s="100"/>
      <c r="PPG25" s="100"/>
      <c r="PPH25" s="100"/>
      <c r="PPI25" s="100"/>
      <c r="PPJ25" s="100"/>
      <c r="PPK25" s="100"/>
      <c r="PPL25" s="100"/>
      <c r="PPM25" s="100"/>
      <c r="PPN25" s="100"/>
      <c r="PPO25" s="100"/>
      <c r="PPP25" s="100"/>
      <c r="PPQ25" s="100"/>
      <c r="PPR25" s="100"/>
      <c r="PPS25" s="100"/>
      <c r="PPT25" s="100"/>
      <c r="PPU25" s="100"/>
      <c r="PPV25" s="100"/>
      <c r="PPW25" s="100"/>
      <c r="PPX25" s="100"/>
      <c r="PPY25" s="100"/>
      <c r="PPZ25" s="100"/>
      <c r="PQA25" s="100"/>
      <c r="PQB25" s="100"/>
      <c r="PQC25" s="100"/>
      <c r="PQD25" s="100"/>
      <c r="PQE25" s="100"/>
      <c r="PQF25" s="100"/>
      <c r="PQG25" s="100"/>
      <c r="PQH25" s="100"/>
      <c r="PQI25" s="100"/>
      <c r="PQJ25" s="100"/>
      <c r="PQK25" s="100"/>
      <c r="PQL25" s="100"/>
      <c r="PQM25" s="100"/>
      <c r="PQN25" s="100"/>
      <c r="PQO25" s="100"/>
      <c r="PQP25" s="100"/>
      <c r="PQQ25" s="100"/>
      <c r="PQR25" s="100"/>
      <c r="PQS25" s="100"/>
      <c r="PQT25" s="100"/>
      <c r="PQU25" s="100"/>
      <c r="PQV25" s="100"/>
      <c r="PQW25" s="100"/>
      <c r="PQX25" s="100"/>
      <c r="PQY25" s="100"/>
      <c r="PQZ25" s="100"/>
      <c r="PRA25" s="100"/>
      <c r="PRB25" s="100"/>
      <c r="PRC25" s="100"/>
      <c r="PRD25" s="100"/>
      <c r="PRE25" s="100"/>
      <c r="PRF25" s="100"/>
      <c r="PRG25" s="100"/>
      <c r="PRH25" s="100"/>
      <c r="PRI25" s="100"/>
      <c r="PRJ25" s="100"/>
      <c r="PRK25" s="100"/>
      <c r="PRL25" s="100"/>
      <c r="PRM25" s="100"/>
      <c r="PRN25" s="100"/>
      <c r="PRO25" s="100"/>
      <c r="PRP25" s="100"/>
      <c r="PRQ25" s="100"/>
      <c r="PRR25" s="100"/>
      <c r="PRS25" s="100"/>
      <c r="PRT25" s="100"/>
      <c r="PRU25" s="100"/>
      <c r="PRV25" s="100"/>
      <c r="PRW25" s="100"/>
      <c r="PRX25" s="100"/>
      <c r="PRY25" s="100"/>
      <c r="PRZ25" s="100"/>
      <c r="PSA25" s="100"/>
      <c r="PSB25" s="100"/>
      <c r="PSC25" s="100"/>
      <c r="PSD25" s="100"/>
      <c r="PSE25" s="100"/>
      <c r="PSF25" s="100"/>
      <c r="PSG25" s="100"/>
      <c r="PSH25" s="100"/>
      <c r="PSI25" s="100"/>
      <c r="PSJ25" s="100"/>
      <c r="PSK25" s="100"/>
      <c r="PSL25" s="100"/>
      <c r="PSM25" s="100"/>
      <c r="PSN25" s="100"/>
      <c r="PSO25" s="100"/>
      <c r="PSP25" s="100"/>
      <c r="PSQ25" s="100"/>
      <c r="PSR25" s="100"/>
      <c r="PSS25" s="100"/>
      <c r="PST25" s="100"/>
      <c r="PSU25" s="100"/>
      <c r="PSV25" s="100"/>
      <c r="PSW25" s="100"/>
      <c r="PSX25" s="100"/>
      <c r="PSY25" s="100"/>
      <c r="PSZ25" s="100"/>
      <c r="PTA25" s="100"/>
      <c r="PTB25" s="100"/>
      <c r="PTC25" s="100"/>
      <c r="PTD25" s="100"/>
      <c r="PTE25" s="100"/>
      <c r="PTF25" s="100"/>
      <c r="PTG25" s="100"/>
      <c r="PTH25" s="100"/>
      <c r="PTI25" s="100"/>
      <c r="PTJ25" s="100"/>
      <c r="PTK25" s="100"/>
      <c r="PTL25" s="100"/>
      <c r="PTM25" s="100"/>
      <c r="PTN25" s="100"/>
      <c r="PTO25" s="100"/>
      <c r="PTP25" s="100"/>
      <c r="PTQ25" s="100"/>
      <c r="PTR25" s="100"/>
      <c r="PTS25" s="100"/>
      <c r="PTT25" s="100"/>
      <c r="PTU25" s="100"/>
      <c r="PTV25" s="100"/>
      <c r="PTW25" s="100"/>
      <c r="PTX25" s="100"/>
      <c r="PTY25" s="100"/>
      <c r="PTZ25" s="100"/>
      <c r="PUA25" s="100"/>
      <c r="PUB25" s="100"/>
      <c r="PUC25" s="100"/>
      <c r="PUD25" s="100"/>
      <c r="PUE25" s="100"/>
      <c r="PUF25" s="100"/>
      <c r="PUG25" s="100"/>
      <c r="PUH25" s="100"/>
      <c r="PUI25" s="100"/>
      <c r="PUJ25" s="100"/>
      <c r="PUK25" s="100"/>
      <c r="PUL25" s="100"/>
      <c r="PUM25" s="100"/>
      <c r="PUN25" s="100"/>
      <c r="PUO25" s="100"/>
      <c r="PUP25" s="100"/>
      <c r="PUQ25" s="100"/>
      <c r="PUR25" s="100"/>
      <c r="PUS25" s="100"/>
      <c r="PUT25" s="100"/>
      <c r="PUU25" s="100"/>
      <c r="PUV25" s="100"/>
      <c r="PUW25" s="100"/>
      <c r="PUX25" s="100"/>
      <c r="PUY25" s="100"/>
      <c r="PUZ25" s="100"/>
      <c r="PVA25" s="100"/>
      <c r="PVB25" s="100"/>
      <c r="PVC25" s="100"/>
      <c r="PVD25" s="100"/>
      <c r="PVE25" s="100"/>
      <c r="PVF25" s="100"/>
      <c r="PVG25" s="100"/>
      <c r="PVH25" s="100"/>
      <c r="PVI25" s="100"/>
      <c r="PVJ25" s="100"/>
      <c r="PVK25" s="100"/>
      <c r="PVL25" s="100"/>
      <c r="PVM25" s="100"/>
      <c r="PVN25" s="100"/>
      <c r="PVO25" s="100"/>
      <c r="PVP25" s="100"/>
      <c r="PVQ25" s="100"/>
      <c r="PVR25" s="100"/>
      <c r="PVS25" s="100"/>
      <c r="PVT25" s="100"/>
      <c r="PVU25" s="100"/>
      <c r="PVV25" s="100"/>
      <c r="PVW25" s="100"/>
      <c r="PVX25" s="100"/>
      <c r="PVY25" s="100"/>
      <c r="PVZ25" s="100"/>
      <c r="PWA25" s="100"/>
      <c r="PWB25" s="100"/>
      <c r="PWC25" s="100"/>
      <c r="PWD25" s="100"/>
      <c r="PWE25" s="100"/>
      <c r="PWF25" s="100"/>
      <c r="PWG25" s="100"/>
      <c r="PWH25" s="100"/>
      <c r="PWI25" s="100"/>
      <c r="PWJ25" s="100"/>
      <c r="PWK25" s="100"/>
      <c r="PWL25" s="100"/>
      <c r="PWM25" s="100"/>
      <c r="PWN25" s="100"/>
      <c r="PWO25" s="100"/>
      <c r="PWP25" s="100"/>
      <c r="PWQ25" s="100"/>
      <c r="PWR25" s="100"/>
      <c r="PWS25" s="100"/>
      <c r="PWT25" s="100"/>
      <c r="PWU25" s="100"/>
      <c r="PWV25" s="100"/>
      <c r="PWW25" s="100"/>
      <c r="PWX25" s="100"/>
      <c r="PWY25" s="100"/>
      <c r="PWZ25" s="100"/>
      <c r="PXA25" s="100"/>
      <c r="PXB25" s="100"/>
      <c r="PXC25" s="100"/>
      <c r="PXD25" s="100"/>
      <c r="PXE25" s="100"/>
      <c r="PXF25" s="100"/>
      <c r="PXG25" s="100"/>
      <c r="PXH25" s="100"/>
      <c r="PXI25" s="100"/>
      <c r="PXJ25" s="100"/>
      <c r="PXK25" s="100"/>
      <c r="PXL25" s="100"/>
      <c r="PXM25" s="100"/>
      <c r="PXN25" s="100"/>
      <c r="PXO25" s="100"/>
      <c r="PXP25" s="100"/>
      <c r="PXQ25" s="100"/>
      <c r="PXR25" s="100"/>
      <c r="PXS25" s="100"/>
      <c r="PXT25" s="100"/>
      <c r="PXU25" s="100"/>
      <c r="PXV25" s="100"/>
      <c r="PXW25" s="100"/>
      <c r="PXX25" s="100"/>
      <c r="PXY25" s="100"/>
      <c r="PXZ25" s="100"/>
      <c r="PYA25" s="100"/>
      <c r="PYB25" s="100"/>
      <c r="PYC25" s="100"/>
      <c r="PYD25" s="100"/>
      <c r="PYE25" s="100"/>
      <c r="PYF25" s="100"/>
      <c r="PYG25" s="100"/>
      <c r="PYH25" s="100"/>
      <c r="PYI25" s="100"/>
      <c r="PYJ25" s="100"/>
      <c r="PYK25" s="100"/>
      <c r="PYL25" s="100"/>
      <c r="PYM25" s="100"/>
      <c r="PYN25" s="100"/>
      <c r="PYO25" s="100"/>
      <c r="PYP25" s="100"/>
      <c r="PYQ25" s="100"/>
      <c r="PYR25" s="100"/>
      <c r="PYS25" s="100"/>
      <c r="PYT25" s="100"/>
      <c r="PYU25" s="100"/>
      <c r="PYV25" s="100"/>
      <c r="PYW25" s="100"/>
      <c r="PYX25" s="100"/>
      <c r="PYY25" s="100"/>
      <c r="PYZ25" s="100"/>
      <c r="PZA25" s="100"/>
      <c r="PZB25" s="100"/>
      <c r="PZC25" s="100"/>
      <c r="PZD25" s="100"/>
      <c r="PZE25" s="100"/>
      <c r="PZF25" s="100"/>
      <c r="PZG25" s="100"/>
      <c r="PZH25" s="100"/>
      <c r="PZI25" s="100"/>
      <c r="PZJ25" s="100"/>
      <c r="PZK25" s="100"/>
      <c r="PZL25" s="100"/>
      <c r="PZM25" s="100"/>
      <c r="PZN25" s="100"/>
      <c r="PZO25" s="100"/>
      <c r="PZP25" s="100"/>
      <c r="PZQ25" s="100"/>
      <c r="PZR25" s="100"/>
      <c r="PZS25" s="100"/>
      <c r="PZT25" s="100"/>
      <c r="PZU25" s="100"/>
      <c r="PZV25" s="100"/>
      <c r="PZW25" s="100"/>
      <c r="PZX25" s="100"/>
      <c r="PZY25" s="100"/>
      <c r="PZZ25" s="100"/>
      <c r="QAA25" s="100"/>
      <c r="QAB25" s="100"/>
      <c r="QAC25" s="100"/>
      <c r="QAD25" s="100"/>
      <c r="QAE25" s="100"/>
      <c r="QAF25" s="100"/>
      <c r="QAG25" s="100"/>
      <c r="QAH25" s="100"/>
      <c r="QAI25" s="100"/>
      <c r="QAJ25" s="100"/>
      <c r="QAK25" s="100"/>
      <c r="QAL25" s="100"/>
      <c r="QAM25" s="100"/>
      <c r="QAN25" s="100"/>
      <c r="QAO25" s="100"/>
      <c r="QAP25" s="100"/>
      <c r="QAQ25" s="100"/>
      <c r="QAR25" s="100"/>
      <c r="QAS25" s="100"/>
      <c r="QAT25" s="100"/>
      <c r="QAU25" s="100"/>
      <c r="QAV25" s="100"/>
      <c r="QAW25" s="100"/>
      <c r="QAX25" s="100"/>
      <c r="QAY25" s="100"/>
      <c r="QAZ25" s="100"/>
      <c r="QBA25" s="100"/>
      <c r="QBB25" s="100"/>
      <c r="QBC25" s="100"/>
      <c r="QBD25" s="100"/>
      <c r="QBE25" s="100"/>
      <c r="QBF25" s="100"/>
      <c r="QBG25" s="100"/>
      <c r="QBH25" s="100"/>
      <c r="QBI25" s="100"/>
      <c r="QBJ25" s="100"/>
      <c r="QBK25" s="100"/>
      <c r="QBL25" s="100"/>
      <c r="QBM25" s="100"/>
      <c r="QBN25" s="100"/>
      <c r="QBO25" s="100"/>
      <c r="QBP25" s="100"/>
      <c r="QBQ25" s="100"/>
      <c r="QBR25" s="100"/>
      <c r="QBS25" s="100"/>
      <c r="QBT25" s="100"/>
      <c r="QBU25" s="100"/>
      <c r="QBV25" s="100"/>
      <c r="QBW25" s="100"/>
      <c r="QBX25" s="100"/>
      <c r="QBY25" s="100"/>
      <c r="QBZ25" s="100"/>
      <c r="QCA25" s="100"/>
      <c r="QCB25" s="100"/>
      <c r="QCC25" s="100"/>
      <c r="QCD25" s="100"/>
      <c r="QCE25" s="100"/>
      <c r="QCF25" s="100"/>
      <c r="QCG25" s="100"/>
      <c r="QCH25" s="100"/>
      <c r="QCI25" s="100"/>
      <c r="QCJ25" s="100"/>
      <c r="QCK25" s="100"/>
      <c r="QCL25" s="100"/>
      <c r="QCM25" s="100"/>
      <c r="QCN25" s="100"/>
      <c r="QCO25" s="100"/>
      <c r="QCP25" s="100"/>
      <c r="QCQ25" s="100"/>
      <c r="QCR25" s="100"/>
      <c r="QCS25" s="100"/>
      <c r="QCT25" s="100"/>
      <c r="QCU25" s="100"/>
      <c r="QCV25" s="100"/>
      <c r="QCW25" s="100"/>
      <c r="QCX25" s="100"/>
      <c r="QCY25" s="100"/>
      <c r="QCZ25" s="100"/>
      <c r="QDA25" s="100"/>
      <c r="QDB25" s="100"/>
      <c r="QDC25" s="100"/>
      <c r="QDD25" s="100"/>
      <c r="QDE25" s="100"/>
      <c r="QDF25" s="100"/>
      <c r="QDG25" s="100"/>
      <c r="QDH25" s="100"/>
      <c r="QDI25" s="100"/>
      <c r="QDJ25" s="100"/>
      <c r="QDK25" s="100"/>
      <c r="QDL25" s="100"/>
      <c r="QDM25" s="100"/>
      <c r="QDN25" s="100"/>
      <c r="QDO25" s="100"/>
      <c r="QDP25" s="100"/>
      <c r="QDQ25" s="100"/>
      <c r="QDR25" s="100"/>
      <c r="QDS25" s="100"/>
      <c r="QDT25" s="100"/>
      <c r="QDU25" s="100"/>
      <c r="QDV25" s="100"/>
      <c r="QDW25" s="100"/>
      <c r="QDX25" s="100"/>
      <c r="QDY25" s="100"/>
      <c r="QDZ25" s="100"/>
      <c r="QEA25" s="100"/>
      <c r="QEB25" s="100"/>
      <c r="QEC25" s="100"/>
      <c r="QED25" s="100"/>
      <c r="QEE25" s="100"/>
      <c r="QEF25" s="100"/>
      <c r="QEG25" s="100"/>
      <c r="QEH25" s="100"/>
      <c r="QEI25" s="100"/>
      <c r="QEJ25" s="100"/>
      <c r="QEK25" s="100"/>
      <c r="QEL25" s="100"/>
      <c r="QEM25" s="100"/>
      <c r="QEN25" s="100"/>
      <c r="QEO25" s="100"/>
      <c r="QEP25" s="100"/>
      <c r="QEQ25" s="100"/>
      <c r="QER25" s="100"/>
      <c r="QES25" s="100"/>
      <c r="QET25" s="100"/>
      <c r="QEU25" s="100"/>
      <c r="QEV25" s="100"/>
      <c r="QEW25" s="100"/>
      <c r="QEX25" s="100"/>
      <c r="QEY25" s="100"/>
      <c r="QEZ25" s="100"/>
      <c r="QFA25" s="100"/>
      <c r="QFB25" s="100"/>
      <c r="QFC25" s="100"/>
      <c r="QFD25" s="100"/>
      <c r="QFE25" s="100"/>
      <c r="QFF25" s="100"/>
      <c r="QFG25" s="100"/>
      <c r="QFH25" s="100"/>
      <c r="QFI25" s="100"/>
      <c r="QFJ25" s="100"/>
      <c r="QFK25" s="100"/>
      <c r="QFL25" s="100"/>
      <c r="QFM25" s="100"/>
      <c r="QFN25" s="100"/>
      <c r="QFO25" s="100"/>
      <c r="QFP25" s="100"/>
      <c r="QFQ25" s="100"/>
      <c r="QFR25" s="100"/>
      <c r="QFS25" s="100"/>
      <c r="QFT25" s="100"/>
      <c r="QFU25" s="100"/>
      <c r="QFV25" s="100"/>
      <c r="QFW25" s="100"/>
      <c r="QFX25" s="100"/>
      <c r="QFY25" s="100"/>
      <c r="QFZ25" s="100"/>
      <c r="QGA25" s="100"/>
      <c r="QGB25" s="100"/>
      <c r="QGC25" s="100"/>
      <c r="QGD25" s="100"/>
      <c r="QGE25" s="100"/>
      <c r="QGF25" s="100"/>
      <c r="QGG25" s="100"/>
      <c r="QGH25" s="100"/>
      <c r="QGI25" s="100"/>
      <c r="QGJ25" s="100"/>
      <c r="QGK25" s="100"/>
      <c r="QGL25" s="100"/>
      <c r="QGM25" s="100"/>
      <c r="QGN25" s="100"/>
      <c r="QGO25" s="100"/>
      <c r="QGP25" s="100"/>
      <c r="QGQ25" s="100"/>
      <c r="QGR25" s="100"/>
      <c r="QGS25" s="100"/>
      <c r="QGT25" s="100"/>
      <c r="QGU25" s="100"/>
      <c r="QGV25" s="100"/>
      <c r="QGW25" s="100"/>
      <c r="QGX25" s="100"/>
      <c r="QGY25" s="100"/>
      <c r="QGZ25" s="100"/>
      <c r="QHA25" s="100"/>
      <c r="QHB25" s="100"/>
      <c r="QHC25" s="100"/>
      <c r="QHD25" s="100"/>
      <c r="QHE25" s="100"/>
      <c r="QHF25" s="100"/>
      <c r="QHG25" s="100"/>
      <c r="QHH25" s="100"/>
      <c r="QHI25" s="100"/>
      <c r="QHJ25" s="100"/>
      <c r="QHK25" s="100"/>
      <c r="QHL25" s="100"/>
      <c r="QHM25" s="100"/>
      <c r="QHN25" s="100"/>
      <c r="QHO25" s="100"/>
      <c r="QHP25" s="100"/>
      <c r="QHQ25" s="100"/>
      <c r="QHR25" s="100"/>
      <c r="QHS25" s="100"/>
      <c r="QHT25" s="100"/>
      <c r="QHU25" s="100"/>
      <c r="QHV25" s="100"/>
      <c r="QHW25" s="100"/>
      <c r="QHX25" s="100"/>
      <c r="QHY25" s="100"/>
      <c r="QHZ25" s="100"/>
      <c r="QIA25" s="100"/>
      <c r="QIB25" s="100"/>
      <c r="QIC25" s="100"/>
      <c r="QID25" s="100"/>
      <c r="QIE25" s="100"/>
      <c r="QIF25" s="100"/>
      <c r="QIG25" s="100"/>
      <c r="QIH25" s="100"/>
      <c r="QII25" s="100"/>
      <c r="QIJ25" s="100"/>
      <c r="QIK25" s="100"/>
      <c r="QIL25" s="100"/>
      <c r="QIM25" s="100"/>
      <c r="QIN25" s="100"/>
      <c r="QIO25" s="100"/>
      <c r="QIP25" s="100"/>
      <c r="QIQ25" s="100"/>
      <c r="QIR25" s="100"/>
      <c r="QIS25" s="100"/>
      <c r="QIT25" s="100"/>
      <c r="QIU25" s="100"/>
      <c r="QIV25" s="100"/>
      <c r="QIW25" s="100"/>
      <c r="QIX25" s="100"/>
      <c r="QIY25" s="100"/>
      <c r="QIZ25" s="100"/>
      <c r="QJA25" s="100"/>
      <c r="QJB25" s="100"/>
      <c r="QJC25" s="100"/>
      <c r="QJD25" s="100"/>
      <c r="QJE25" s="100"/>
      <c r="QJF25" s="100"/>
      <c r="QJG25" s="100"/>
      <c r="QJH25" s="100"/>
      <c r="QJI25" s="100"/>
      <c r="QJJ25" s="100"/>
      <c r="QJK25" s="100"/>
      <c r="QJL25" s="100"/>
      <c r="QJM25" s="100"/>
      <c r="QJN25" s="100"/>
      <c r="QJO25" s="100"/>
      <c r="QJP25" s="100"/>
      <c r="QJQ25" s="100"/>
      <c r="QJR25" s="100"/>
      <c r="QJS25" s="100"/>
      <c r="QJT25" s="100"/>
      <c r="QJU25" s="100"/>
      <c r="QJV25" s="100"/>
      <c r="QJW25" s="100"/>
      <c r="QJX25" s="100"/>
      <c r="QJY25" s="100"/>
      <c r="QJZ25" s="100"/>
      <c r="QKA25" s="100"/>
      <c r="QKB25" s="100"/>
      <c r="QKC25" s="100"/>
      <c r="QKD25" s="100"/>
      <c r="QKE25" s="100"/>
      <c r="QKF25" s="100"/>
      <c r="QKG25" s="100"/>
      <c r="QKH25" s="100"/>
      <c r="QKI25" s="100"/>
      <c r="QKJ25" s="100"/>
      <c r="QKK25" s="100"/>
      <c r="QKL25" s="100"/>
      <c r="QKM25" s="100"/>
      <c r="QKN25" s="100"/>
      <c r="QKO25" s="100"/>
      <c r="QKP25" s="100"/>
      <c r="QKQ25" s="100"/>
      <c r="QKR25" s="100"/>
      <c r="QKS25" s="100"/>
      <c r="QKT25" s="100"/>
      <c r="QKU25" s="100"/>
      <c r="QKV25" s="100"/>
      <c r="QKW25" s="100"/>
      <c r="QKX25" s="100"/>
      <c r="QKY25" s="100"/>
      <c r="QKZ25" s="100"/>
      <c r="QLA25" s="100"/>
      <c r="QLB25" s="100"/>
      <c r="QLC25" s="100"/>
      <c r="QLD25" s="100"/>
      <c r="QLE25" s="100"/>
      <c r="QLF25" s="100"/>
      <c r="QLG25" s="100"/>
      <c r="QLH25" s="100"/>
      <c r="QLI25" s="100"/>
      <c r="QLJ25" s="100"/>
      <c r="QLK25" s="100"/>
      <c r="QLL25" s="100"/>
      <c r="QLM25" s="100"/>
      <c r="QLN25" s="100"/>
      <c r="QLO25" s="100"/>
      <c r="QLP25" s="100"/>
      <c r="QLQ25" s="100"/>
      <c r="QLR25" s="100"/>
      <c r="QLS25" s="100"/>
      <c r="QLT25" s="100"/>
      <c r="QLU25" s="100"/>
      <c r="QLV25" s="100"/>
      <c r="QLW25" s="100"/>
      <c r="QLX25" s="100"/>
      <c r="QLY25" s="100"/>
      <c r="QLZ25" s="100"/>
      <c r="QMA25" s="100"/>
      <c r="QMB25" s="100"/>
      <c r="QMC25" s="100"/>
      <c r="QMD25" s="100"/>
      <c r="QME25" s="100"/>
      <c r="QMF25" s="100"/>
      <c r="QMG25" s="100"/>
      <c r="QMH25" s="100"/>
      <c r="QMI25" s="100"/>
      <c r="QMJ25" s="100"/>
      <c r="QMK25" s="100"/>
      <c r="QML25" s="100"/>
      <c r="QMM25" s="100"/>
      <c r="QMN25" s="100"/>
      <c r="QMO25" s="100"/>
      <c r="QMP25" s="100"/>
      <c r="QMQ25" s="100"/>
      <c r="QMR25" s="100"/>
      <c r="QMS25" s="100"/>
      <c r="QMT25" s="100"/>
      <c r="QMU25" s="100"/>
      <c r="QMV25" s="100"/>
      <c r="QMW25" s="100"/>
      <c r="QMX25" s="100"/>
      <c r="QMY25" s="100"/>
      <c r="QMZ25" s="100"/>
      <c r="QNA25" s="100"/>
      <c r="QNB25" s="100"/>
      <c r="QNC25" s="100"/>
      <c r="QND25" s="100"/>
      <c r="QNE25" s="100"/>
      <c r="QNF25" s="100"/>
      <c r="QNG25" s="100"/>
      <c r="QNH25" s="100"/>
      <c r="QNI25" s="100"/>
      <c r="QNJ25" s="100"/>
      <c r="QNK25" s="100"/>
      <c r="QNL25" s="100"/>
      <c r="QNM25" s="100"/>
      <c r="QNN25" s="100"/>
      <c r="QNO25" s="100"/>
      <c r="QNP25" s="100"/>
      <c r="QNQ25" s="100"/>
      <c r="QNR25" s="100"/>
      <c r="QNS25" s="100"/>
      <c r="QNT25" s="100"/>
      <c r="QNU25" s="100"/>
      <c r="QNV25" s="100"/>
      <c r="QNW25" s="100"/>
      <c r="QNX25" s="100"/>
      <c r="QNY25" s="100"/>
      <c r="QNZ25" s="100"/>
      <c r="QOA25" s="100"/>
      <c r="QOB25" s="100"/>
      <c r="QOC25" s="100"/>
      <c r="QOD25" s="100"/>
      <c r="QOE25" s="100"/>
      <c r="QOF25" s="100"/>
      <c r="QOG25" s="100"/>
      <c r="QOH25" s="100"/>
      <c r="QOI25" s="100"/>
      <c r="QOJ25" s="100"/>
      <c r="QOK25" s="100"/>
      <c r="QOL25" s="100"/>
      <c r="QOM25" s="100"/>
      <c r="QON25" s="100"/>
      <c r="QOO25" s="100"/>
      <c r="QOP25" s="100"/>
      <c r="QOQ25" s="100"/>
      <c r="QOR25" s="100"/>
      <c r="QOS25" s="100"/>
      <c r="QOT25" s="100"/>
      <c r="QOU25" s="100"/>
      <c r="QOV25" s="100"/>
      <c r="QOW25" s="100"/>
      <c r="QOX25" s="100"/>
      <c r="QOY25" s="100"/>
      <c r="QOZ25" s="100"/>
      <c r="QPA25" s="100"/>
      <c r="QPB25" s="100"/>
      <c r="QPC25" s="100"/>
      <c r="QPD25" s="100"/>
      <c r="QPE25" s="100"/>
      <c r="QPF25" s="100"/>
      <c r="QPG25" s="100"/>
      <c r="QPH25" s="100"/>
      <c r="QPI25" s="100"/>
      <c r="QPJ25" s="100"/>
      <c r="QPK25" s="100"/>
      <c r="QPL25" s="100"/>
      <c r="QPM25" s="100"/>
      <c r="QPN25" s="100"/>
      <c r="QPO25" s="100"/>
      <c r="QPP25" s="100"/>
      <c r="QPQ25" s="100"/>
      <c r="QPR25" s="100"/>
      <c r="QPS25" s="100"/>
      <c r="QPT25" s="100"/>
      <c r="QPU25" s="100"/>
      <c r="QPV25" s="100"/>
      <c r="QPW25" s="100"/>
      <c r="QPX25" s="100"/>
      <c r="QPY25" s="100"/>
      <c r="QPZ25" s="100"/>
      <c r="QQA25" s="100"/>
      <c r="QQB25" s="100"/>
      <c r="QQC25" s="100"/>
      <c r="QQD25" s="100"/>
      <c r="QQE25" s="100"/>
      <c r="QQF25" s="100"/>
      <c r="QQG25" s="100"/>
      <c r="QQH25" s="100"/>
      <c r="QQI25" s="100"/>
      <c r="QQJ25" s="100"/>
      <c r="QQK25" s="100"/>
      <c r="QQL25" s="100"/>
      <c r="QQM25" s="100"/>
      <c r="QQN25" s="100"/>
      <c r="QQO25" s="100"/>
      <c r="QQP25" s="100"/>
      <c r="QQQ25" s="100"/>
      <c r="QQR25" s="100"/>
      <c r="QQS25" s="100"/>
      <c r="QQT25" s="100"/>
      <c r="QQU25" s="100"/>
      <c r="QQV25" s="100"/>
      <c r="QQW25" s="100"/>
      <c r="QQX25" s="100"/>
      <c r="QQY25" s="100"/>
      <c r="QQZ25" s="100"/>
      <c r="QRA25" s="100"/>
      <c r="QRB25" s="100"/>
      <c r="QRC25" s="100"/>
      <c r="QRD25" s="100"/>
      <c r="QRE25" s="100"/>
      <c r="QRF25" s="100"/>
      <c r="QRG25" s="100"/>
      <c r="QRH25" s="100"/>
      <c r="QRI25" s="100"/>
      <c r="QRJ25" s="100"/>
      <c r="QRK25" s="100"/>
      <c r="QRL25" s="100"/>
      <c r="QRM25" s="100"/>
      <c r="QRN25" s="100"/>
      <c r="QRO25" s="100"/>
      <c r="QRP25" s="100"/>
      <c r="QRQ25" s="100"/>
      <c r="QRR25" s="100"/>
      <c r="QRS25" s="100"/>
      <c r="QRT25" s="100"/>
      <c r="QRU25" s="100"/>
      <c r="QRV25" s="100"/>
      <c r="QRW25" s="100"/>
      <c r="QRX25" s="100"/>
      <c r="QRY25" s="100"/>
      <c r="QRZ25" s="100"/>
      <c r="QSA25" s="100"/>
      <c r="QSB25" s="100"/>
      <c r="QSC25" s="100"/>
      <c r="QSD25" s="100"/>
      <c r="QSE25" s="100"/>
      <c r="QSF25" s="100"/>
      <c r="QSG25" s="100"/>
      <c r="QSH25" s="100"/>
      <c r="QSI25" s="100"/>
      <c r="QSJ25" s="100"/>
      <c r="QSK25" s="100"/>
      <c r="QSL25" s="100"/>
      <c r="QSM25" s="100"/>
      <c r="QSN25" s="100"/>
      <c r="QSO25" s="100"/>
      <c r="QSP25" s="100"/>
      <c r="QSQ25" s="100"/>
      <c r="QSR25" s="100"/>
      <c r="QSS25" s="100"/>
      <c r="QST25" s="100"/>
      <c r="QSU25" s="100"/>
      <c r="QSV25" s="100"/>
      <c r="QSW25" s="100"/>
      <c r="QSX25" s="100"/>
      <c r="QSY25" s="100"/>
      <c r="QSZ25" s="100"/>
      <c r="QTA25" s="100"/>
      <c r="QTB25" s="100"/>
      <c r="QTC25" s="100"/>
      <c r="QTD25" s="100"/>
      <c r="QTE25" s="100"/>
      <c r="QTF25" s="100"/>
      <c r="QTG25" s="100"/>
      <c r="QTH25" s="100"/>
      <c r="QTI25" s="100"/>
      <c r="QTJ25" s="100"/>
      <c r="QTK25" s="100"/>
      <c r="QTL25" s="100"/>
      <c r="QTM25" s="100"/>
      <c r="QTN25" s="100"/>
      <c r="QTO25" s="100"/>
      <c r="QTP25" s="100"/>
      <c r="QTQ25" s="100"/>
      <c r="QTR25" s="100"/>
      <c r="QTS25" s="100"/>
      <c r="QTT25" s="100"/>
      <c r="QTU25" s="100"/>
      <c r="QTV25" s="100"/>
      <c r="QTW25" s="100"/>
      <c r="QTX25" s="100"/>
      <c r="QTY25" s="100"/>
      <c r="QTZ25" s="100"/>
      <c r="QUA25" s="100"/>
      <c r="QUB25" s="100"/>
      <c r="QUC25" s="100"/>
      <c r="QUD25" s="100"/>
      <c r="QUE25" s="100"/>
      <c r="QUF25" s="100"/>
      <c r="QUG25" s="100"/>
      <c r="QUH25" s="100"/>
      <c r="QUI25" s="100"/>
      <c r="QUJ25" s="100"/>
      <c r="QUK25" s="100"/>
      <c r="QUL25" s="100"/>
      <c r="QUM25" s="100"/>
      <c r="QUN25" s="100"/>
      <c r="QUO25" s="100"/>
      <c r="QUP25" s="100"/>
      <c r="QUQ25" s="100"/>
      <c r="QUR25" s="100"/>
      <c r="QUS25" s="100"/>
      <c r="QUT25" s="100"/>
      <c r="QUU25" s="100"/>
      <c r="QUV25" s="100"/>
      <c r="QUW25" s="100"/>
      <c r="QUX25" s="100"/>
      <c r="QUY25" s="100"/>
      <c r="QUZ25" s="100"/>
      <c r="QVA25" s="100"/>
      <c r="QVB25" s="100"/>
      <c r="QVC25" s="100"/>
      <c r="QVD25" s="100"/>
      <c r="QVE25" s="100"/>
      <c r="QVF25" s="100"/>
      <c r="QVG25" s="100"/>
      <c r="QVH25" s="100"/>
      <c r="QVI25" s="100"/>
      <c r="QVJ25" s="100"/>
      <c r="QVK25" s="100"/>
      <c r="QVL25" s="100"/>
      <c r="QVM25" s="100"/>
      <c r="QVN25" s="100"/>
      <c r="QVO25" s="100"/>
      <c r="QVP25" s="100"/>
      <c r="QVQ25" s="100"/>
      <c r="QVR25" s="100"/>
      <c r="QVS25" s="100"/>
      <c r="QVT25" s="100"/>
      <c r="QVU25" s="100"/>
      <c r="QVV25" s="100"/>
      <c r="QVW25" s="100"/>
      <c r="QVX25" s="100"/>
      <c r="QVY25" s="100"/>
      <c r="QVZ25" s="100"/>
      <c r="QWA25" s="100"/>
      <c r="QWB25" s="100"/>
      <c r="QWC25" s="100"/>
      <c r="QWD25" s="100"/>
      <c r="QWE25" s="100"/>
      <c r="QWF25" s="100"/>
      <c r="QWG25" s="100"/>
      <c r="QWH25" s="100"/>
      <c r="QWI25" s="100"/>
      <c r="QWJ25" s="100"/>
      <c r="QWK25" s="100"/>
      <c r="QWL25" s="100"/>
      <c r="QWM25" s="100"/>
      <c r="QWN25" s="100"/>
      <c r="QWO25" s="100"/>
      <c r="QWP25" s="100"/>
      <c r="QWQ25" s="100"/>
      <c r="QWR25" s="100"/>
      <c r="QWS25" s="100"/>
      <c r="QWT25" s="100"/>
      <c r="QWU25" s="100"/>
      <c r="QWV25" s="100"/>
      <c r="QWW25" s="100"/>
      <c r="QWX25" s="100"/>
      <c r="QWY25" s="100"/>
      <c r="QWZ25" s="100"/>
      <c r="QXA25" s="100"/>
      <c r="QXB25" s="100"/>
      <c r="QXC25" s="100"/>
      <c r="QXD25" s="100"/>
      <c r="QXE25" s="100"/>
      <c r="QXF25" s="100"/>
      <c r="QXG25" s="100"/>
      <c r="QXH25" s="100"/>
      <c r="QXI25" s="100"/>
      <c r="QXJ25" s="100"/>
      <c r="QXK25" s="100"/>
      <c r="QXL25" s="100"/>
      <c r="QXM25" s="100"/>
      <c r="QXN25" s="100"/>
      <c r="QXO25" s="100"/>
      <c r="QXP25" s="100"/>
      <c r="QXQ25" s="100"/>
      <c r="QXR25" s="100"/>
      <c r="QXS25" s="100"/>
      <c r="QXT25" s="100"/>
      <c r="QXU25" s="100"/>
      <c r="QXV25" s="100"/>
      <c r="QXW25" s="100"/>
      <c r="QXX25" s="100"/>
      <c r="QXY25" s="100"/>
      <c r="QXZ25" s="100"/>
      <c r="QYA25" s="100"/>
      <c r="QYB25" s="100"/>
      <c r="QYC25" s="100"/>
      <c r="QYD25" s="100"/>
      <c r="QYE25" s="100"/>
      <c r="QYF25" s="100"/>
      <c r="QYG25" s="100"/>
      <c r="QYH25" s="100"/>
      <c r="QYI25" s="100"/>
      <c r="QYJ25" s="100"/>
      <c r="QYK25" s="100"/>
      <c r="QYL25" s="100"/>
      <c r="QYM25" s="100"/>
      <c r="QYN25" s="100"/>
      <c r="QYO25" s="100"/>
      <c r="QYP25" s="100"/>
      <c r="QYQ25" s="100"/>
      <c r="QYR25" s="100"/>
      <c r="QYS25" s="100"/>
      <c r="QYT25" s="100"/>
      <c r="QYU25" s="100"/>
      <c r="QYV25" s="100"/>
      <c r="QYW25" s="100"/>
      <c r="QYX25" s="100"/>
      <c r="QYY25" s="100"/>
      <c r="QYZ25" s="100"/>
      <c r="QZA25" s="100"/>
      <c r="QZB25" s="100"/>
      <c r="QZC25" s="100"/>
      <c r="QZD25" s="100"/>
      <c r="QZE25" s="100"/>
      <c r="QZF25" s="100"/>
      <c r="QZG25" s="100"/>
      <c r="QZH25" s="100"/>
      <c r="QZI25" s="100"/>
      <c r="QZJ25" s="100"/>
      <c r="QZK25" s="100"/>
      <c r="QZL25" s="100"/>
      <c r="QZM25" s="100"/>
      <c r="QZN25" s="100"/>
      <c r="QZO25" s="100"/>
      <c r="QZP25" s="100"/>
      <c r="QZQ25" s="100"/>
      <c r="QZR25" s="100"/>
      <c r="QZS25" s="100"/>
      <c r="QZT25" s="100"/>
      <c r="QZU25" s="100"/>
      <c r="QZV25" s="100"/>
      <c r="QZW25" s="100"/>
      <c r="QZX25" s="100"/>
      <c r="QZY25" s="100"/>
      <c r="QZZ25" s="100"/>
      <c r="RAA25" s="100"/>
      <c r="RAB25" s="100"/>
      <c r="RAC25" s="100"/>
      <c r="RAD25" s="100"/>
      <c r="RAE25" s="100"/>
      <c r="RAF25" s="100"/>
      <c r="RAG25" s="100"/>
      <c r="RAH25" s="100"/>
      <c r="RAI25" s="100"/>
      <c r="RAJ25" s="100"/>
      <c r="RAK25" s="100"/>
      <c r="RAL25" s="100"/>
      <c r="RAM25" s="100"/>
      <c r="RAN25" s="100"/>
      <c r="RAO25" s="100"/>
      <c r="RAP25" s="100"/>
      <c r="RAQ25" s="100"/>
      <c r="RAR25" s="100"/>
      <c r="RAS25" s="100"/>
      <c r="RAT25" s="100"/>
      <c r="RAU25" s="100"/>
      <c r="RAV25" s="100"/>
      <c r="RAW25" s="100"/>
      <c r="RAX25" s="100"/>
      <c r="RAY25" s="100"/>
      <c r="RAZ25" s="100"/>
      <c r="RBA25" s="100"/>
      <c r="RBB25" s="100"/>
      <c r="RBC25" s="100"/>
      <c r="RBD25" s="100"/>
      <c r="RBE25" s="100"/>
      <c r="RBF25" s="100"/>
      <c r="RBG25" s="100"/>
      <c r="RBH25" s="100"/>
      <c r="RBI25" s="100"/>
      <c r="RBJ25" s="100"/>
      <c r="RBK25" s="100"/>
      <c r="RBL25" s="100"/>
      <c r="RBM25" s="100"/>
      <c r="RBN25" s="100"/>
      <c r="RBO25" s="100"/>
      <c r="RBP25" s="100"/>
      <c r="RBQ25" s="100"/>
      <c r="RBR25" s="100"/>
      <c r="RBS25" s="100"/>
      <c r="RBT25" s="100"/>
      <c r="RBU25" s="100"/>
      <c r="RBV25" s="100"/>
      <c r="RBW25" s="100"/>
      <c r="RBX25" s="100"/>
      <c r="RBY25" s="100"/>
      <c r="RBZ25" s="100"/>
      <c r="RCA25" s="100"/>
      <c r="RCB25" s="100"/>
      <c r="RCC25" s="100"/>
      <c r="RCD25" s="100"/>
      <c r="RCE25" s="100"/>
      <c r="RCF25" s="100"/>
      <c r="RCG25" s="100"/>
      <c r="RCH25" s="100"/>
      <c r="RCI25" s="100"/>
      <c r="RCJ25" s="100"/>
      <c r="RCK25" s="100"/>
      <c r="RCL25" s="100"/>
      <c r="RCM25" s="100"/>
      <c r="RCN25" s="100"/>
      <c r="RCO25" s="100"/>
      <c r="RCP25" s="100"/>
      <c r="RCQ25" s="100"/>
      <c r="RCR25" s="100"/>
      <c r="RCS25" s="100"/>
      <c r="RCT25" s="100"/>
      <c r="RCU25" s="100"/>
      <c r="RCV25" s="100"/>
      <c r="RCW25" s="100"/>
      <c r="RCX25" s="100"/>
      <c r="RCY25" s="100"/>
      <c r="RCZ25" s="100"/>
      <c r="RDA25" s="100"/>
      <c r="RDB25" s="100"/>
      <c r="RDC25" s="100"/>
      <c r="RDD25" s="100"/>
      <c r="RDE25" s="100"/>
      <c r="RDF25" s="100"/>
      <c r="RDG25" s="100"/>
      <c r="RDH25" s="100"/>
      <c r="RDI25" s="100"/>
      <c r="RDJ25" s="100"/>
      <c r="RDK25" s="100"/>
      <c r="RDL25" s="100"/>
      <c r="RDM25" s="100"/>
      <c r="RDN25" s="100"/>
      <c r="RDO25" s="100"/>
      <c r="RDP25" s="100"/>
      <c r="RDQ25" s="100"/>
      <c r="RDR25" s="100"/>
      <c r="RDS25" s="100"/>
      <c r="RDT25" s="100"/>
      <c r="RDU25" s="100"/>
      <c r="RDV25" s="100"/>
      <c r="RDW25" s="100"/>
      <c r="RDX25" s="100"/>
      <c r="RDY25" s="100"/>
      <c r="RDZ25" s="100"/>
      <c r="REA25" s="100"/>
      <c r="REB25" s="100"/>
      <c r="REC25" s="100"/>
      <c r="RED25" s="100"/>
      <c r="REE25" s="100"/>
      <c r="REF25" s="100"/>
      <c r="REG25" s="100"/>
      <c r="REH25" s="100"/>
      <c r="REI25" s="100"/>
      <c r="REJ25" s="100"/>
      <c r="REK25" s="100"/>
      <c r="REL25" s="100"/>
      <c r="REM25" s="100"/>
      <c r="REN25" s="100"/>
      <c r="REO25" s="100"/>
      <c r="REP25" s="100"/>
      <c r="REQ25" s="100"/>
      <c r="RER25" s="100"/>
      <c r="RES25" s="100"/>
      <c r="RET25" s="100"/>
      <c r="REU25" s="100"/>
      <c r="REV25" s="100"/>
      <c r="REW25" s="100"/>
      <c r="REX25" s="100"/>
      <c r="REY25" s="100"/>
      <c r="REZ25" s="100"/>
      <c r="RFA25" s="100"/>
      <c r="RFB25" s="100"/>
      <c r="RFC25" s="100"/>
      <c r="RFD25" s="100"/>
      <c r="RFE25" s="100"/>
      <c r="RFF25" s="100"/>
      <c r="RFG25" s="100"/>
      <c r="RFH25" s="100"/>
      <c r="RFI25" s="100"/>
      <c r="RFJ25" s="100"/>
      <c r="RFK25" s="100"/>
      <c r="RFL25" s="100"/>
      <c r="RFM25" s="100"/>
      <c r="RFN25" s="100"/>
      <c r="RFO25" s="100"/>
      <c r="RFP25" s="100"/>
      <c r="RFQ25" s="100"/>
      <c r="RFR25" s="100"/>
      <c r="RFS25" s="100"/>
      <c r="RFT25" s="100"/>
      <c r="RFU25" s="100"/>
      <c r="RFV25" s="100"/>
      <c r="RFW25" s="100"/>
      <c r="RFX25" s="100"/>
      <c r="RFY25" s="100"/>
      <c r="RFZ25" s="100"/>
      <c r="RGA25" s="100"/>
      <c r="RGB25" s="100"/>
      <c r="RGC25" s="100"/>
      <c r="RGD25" s="100"/>
      <c r="RGE25" s="100"/>
      <c r="RGF25" s="100"/>
      <c r="RGG25" s="100"/>
      <c r="RGH25" s="100"/>
      <c r="RGI25" s="100"/>
      <c r="RGJ25" s="100"/>
      <c r="RGK25" s="100"/>
      <c r="RGL25" s="100"/>
      <c r="RGM25" s="100"/>
      <c r="RGN25" s="100"/>
      <c r="RGO25" s="100"/>
      <c r="RGP25" s="100"/>
      <c r="RGQ25" s="100"/>
      <c r="RGR25" s="100"/>
      <c r="RGS25" s="100"/>
      <c r="RGT25" s="100"/>
      <c r="RGU25" s="100"/>
      <c r="RGV25" s="100"/>
      <c r="RGW25" s="100"/>
      <c r="RGX25" s="100"/>
      <c r="RGY25" s="100"/>
      <c r="RGZ25" s="100"/>
      <c r="RHA25" s="100"/>
      <c r="RHB25" s="100"/>
      <c r="RHC25" s="100"/>
      <c r="RHD25" s="100"/>
      <c r="RHE25" s="100"/>
      <c r="RHF25" s="100"/>
      <c r="RHG25" s="100"/>
      <c r="RHH25" s="100"/>
      <c r="RHI25" s="100"/>
      <c r="RHJ25" s="100"/>
      <c r="RHK25" s="100"/>
      <c r="RHL25" s="100"/>
      <c r="RHM25" s="100"/>
      <c r="RHN25" s="100"/>
      <c r="RHO25" s="100"/>
      <c r="RHP25" s="100"/>
      <c r="RHQ25" s="100"/>
      <c r="RHR25" s="100"/>
      <c r="RHS25" s="100"/>
      <c r="RHT25" s="100"/>
      <c r="RHU25" s="100"/>
      <c r="RHV25" s="100"/>
      <c r="RHW25" s="100"/>
      <c r="RHX25" s="100"/>
      <c r="RHY25" s="100"/>
      <c r="RHZ25" s="100"/>
      <c r="RIA25" s="100"/>
      <c r="RIB25" s="100"/>
      <c r="RIC25" s="100"/>
      <c r="RID25" s="100"/>
      <c r="RIE25" s="100"/>
      <c r="RIF25" s="100"/>
      <c r="RIG25" s="100"/>
      <c r="RIH25" s="100"/>
      <c r="RII25" s="100"/>
      <c r="RIJ25" s="100"/>
      <c r="RIK25" s="100"/>
      <c r="RIL25" s="100"/>
      <c r="RIM25" s="100"/>
      <c r="RIN25" s="100"/>
      <c r="RIO25" s="100"/>
      <c r="RIP25" s="100"/>
      <c r="RIQ25" s="100"/>
      <c r="RIR25" s="100"/>
      <c r="RIS25" s="100"/>
      <c r="RIT25" s="100"/>
      <c r="RIU25" s="100"/>
      <c r="RIV25" s="100"/>
      <c r="RIW25" s="100"/>
      <c r="RIX25" s="100"/>
      <c r="RIY25" s="100"/>
      <c r="RIZ25" s="100"/>
      <c r="RJA25" s="100"/>
      <c r="RJB25" s="100"/>
      <c r="RJC25" s="100"/>
      <c r="RJD25" s="100"/>
      <c r="RJE25" s="100"/>
      <c r="RJF25" s="100"/>
      <c r="RJG25" s="100"/>
      <c r="RJH25" s="100"/>
      <c r="RJI25" s="100"/>
      <c r="RJJ25" s="100"/>
      <c r="RJK25" s="100"/>
      <c r="RJL25" s="100"/>
      <c r="RJM25" s="100"/>
      <c r="RJN25" s="100"/>
      <c r="RJO25" s="100"/>
      <c r="RJP25" s="100"/>
      <c r="RJQ25" s="100"/>
      <c r="RJR25" s="100"/>
      <c r="RJS25" s="100"/>
      <c r="RJT25" s="100"/>
      <c r="RJU25" s="100"/>
      <c r="RJV25" s="100"/>
      <c r="RJW25" s="100"/>
      <c r="RJX25" s="100"/>
      <c r="RJY25" s="100"/>
      <c r="RJZ25" s="100"/>
      <c r="RKA25" s="100"/>
      <c r="RKB25" s="100"/>
      <c r="RKC25" s="100"/>
      <c r="RKD25" s="100"/>
      <c r="RKE25" s="100"/>
      <c r="RKF25" s="100"/>
      <c r="RKG25" s="100"/>
      <c r="RKH25" s="100"/>
      <c r="RKI25" s="100"/>
      <c r="RKJ25" s="100"/>
      <c r="RKK25" s="100"/>
      <c r="RKL25" s="100"/>
      <c r="RKM25" s="100"/>
      <c r="RKN25" s="100"/>
      <c r="RKO25" s="100"/>
      <c r="RKP25" s="100"/>
      <c r="RKQ25" s="100"/>
      <c r="RKR25" s="100"/>
      <c r="RKS25" s="100"/>
      <c r="RKT25" s="100"/>
      <c r="RKU25" s="100"/>
      <c r="RKV25" s="100"/>
      <c r="RKW25" s="100"/>
      <c r="RKX25" s="100"/>
      <c r="RKY25" s="100"/>
      <c r="RKZ25" s="100"/>
      <c r="RLA25" s="100"/>
      <c r="RLB25" s="100"/>
      <c r="RLC25" s="100"/>
      <c r="RLD25" s="100"/>
      <c r="RLE25" s="100"/>
      <c r="RLF25" s="100"/>
      <c r="RLG25" s="100"/>
      <c r="RLH25" s="100"/>
      <c r="RLI25" s="100"/>
      <c r="RLJ25" s="100"/>
      <c r="RLK25" s="100"/>
      <c r="RLL25" s="100"/>
      <c r="RLM25" s="100"/>
      <c r="RLN25" s="100"/>
      <c r="RLO25" s="100"/>
      <c r="RLP25" s="100"/>
      <c r="RLQ25" s="100"/>
      <c r="RLR25" s="100"/>
      <c r="RLS25" s="100"/>
      <c r="RLT25" s="100"/>
      <c r="RLU25" s="100"/>
      <c r="RLV25" s="100"/>
      <c r="RLW25" s="100"/>
      <c r="RLX25" s="100"/>
      <c r="RLY25" s="100"/>
      <c r="RLZ25" s="100"/>
      <c r="RMA25" s="100"/>
      <c r="RMB25" s="100"/>
      <c r="RMC25" s="100"/>
      <c r="RMD25" s="100"/>
      <c r="RME25" s="100"/>
      <c r="RMF25" s="100"/>
      <c r="RMG25" s="100"/>
      <c r="RMH25" s="100"/>
      <c r="RMI25" s="100"/>
      <c r="RMJ25" s="100"/>
      <c r="RMK25" s="100"/>
      <c r="RML25" s="100"/>
      <c r="RMM25" s="100"/>
      <c r="RMN25" s="100"/>
      <c r="RMO25" s="100"/>
      <c r="RMP25" s="100"/>
      <c r="RMQ25" s="100"/>
      <c r="RMR25" s="100"/>
      <c r="RMS25" s="100"/>
      <c r="RMT25" s="100"/>
      <c r="RMU25" s="100"/>
      <c r="RMV25" s="100"/>
      <c r="RMW25" s="100"/>
      <c r="RMX25" s="100"/>
      <c r="RMY25" s="100"/>
      <c r="RMZ25" s="100"/>
      <c r="RNA25" s="100"/>
      <c r="RNB25" s="100"/>
      <c r="RNC25" s="100"/>
      <c r="RND25" s="100"/>
      <c r="RNE25" s="100"/>
      <c r="RNF25" s="100"/>
      <c r="RNG25" s="100"/>
      <c r="RNH25" s="100"/>
      <c r="RNI25" s="100"/>
      <c r="RNJ25" s="100"/>
      <c r="RNK25" s="100"/>
      <c r="RNL25" s="100"/>
      <c r="RNM25" s="100"/>
      <c r="RNN25" s="100"/>
      <c r="RNO25" s="100"/>
      <c r="RNP25" s="100"/>
      <c r="RNQ25" s="100"/>
      <c r="RNR25" s="100"/>
      <c r="RNS25" s="100"/>
      <c r="RNT25" s="100"/>
      <c r="RNU25" s="100"/>
      <c r="RNV25" s="100"/>
      <c r="RNW25" s="100"/>
      <c r="RNX25" s="100"/>
      <c r="RNY25" s="100"/>
      <c r="RNZ25" s="100"/>
      <c r="ROA25" s="100"/>
      <c r="ROB25" s="100"/>
      <c r="ROC25" s="100"/>
      <c r="ROD25" s="100"/>
      <c r="ROE25" s="100"/>
      <c r="ROF25" s="100"/>
      <c r="ROG25" s="100"/>
      <c r="ROH25" s="100"/>
      <c r="ROI25" s="100"/>
      <c r="ROJ25" s="100"/>
      <c r="ROK25" s="100"/>
      <c r="ROL25" s="100"/>
      <c r="ROM25" s="100"/>
      <c r="RON25" s="100"/>
      <c r="ROO25" s="100"/>
      <c r="ROP25" s="100"/>
      <c r="ROQ25" s="100"/>
      <c r="ROR25" s="100"/>
      <c r="ROS25" s="100"/>
      <c r="ROT25" s="100"/>
      <c r="ROU25" s="100"/>
      <c r="ROV25" s="100"/>
      <c r="ROW25" s="100"/>
      <c r="ROX25" s="100"/>
      <c r="ROY25" s="100"/>
      <c r="ROZ25" s="100"/>
      <c r="RPA25" s="100"/>
      <c r="RPB25" s="100"/>
      <c r="RPC25" s="100"/>
      <c r="RPD25" s="100"/>
      <c r="RPE25" s="100"/>
      <c r="RPF25" s="100"/>
      <c r="RPG25" s="100"/>
      <c r="RPH25" s="100"/>
      <c r="RPI25" s="100"/>
      <c r="RPJ25" s="100"/>
      <c r="RPK25" s="100"/>
      <c r="RPL25" s="100"/>
      <c r="RPM25" s="100"/>
      <c r="RPN25" s="100"/>
      <c r="RPO25" s="100"/>
      <c r="RPP25" s="100"/>
      <c r="RPQ25" s="100"/>
      <c r="RPR25" s="100"/>
      <c r="RPS25" s="100"/>
      <c r="RPT25" s="100"/>
      <c r="RPU25" s="100"/>
      <c r="RPV25" s="100"/>
      <c r="RPW25" s="100"/>
      <c r="RPX25" s="100"/>
      <c r="RPY25" s="100"/>
      <c r="RPZ25" s="100"/>
      <c r="RQA25" s="100"/>
      <c r="RQB25" s="100"/>
      <c r="RQC25" s="100"/>
      <c r="RQD25" s="100"/>
      <c r="RQE25" s="100"/>
      <c r="RQF25" s="100"/>
      <c r="RQG25" s="100"/>
      <c r="RQH25" s="100"/>
      <c r="RQI25" s="100"/>
      <c r="RQJ25" s="100"/>
      <c r="RQK25" s="100"/>
      <c r="RQL25" s="100"/>
      <c r="RQM25" s="100"/>
      <c r="RQN25" s="100"/>
      <c r="RQO25" s="100"/>
      <c r="RQP25" s="100"/>
      <c r="RQQ25" s="100"/>
      <c r="RQR25" s="100"/>
      <c r="RQS25" s="100"/>
      <c r="RQT25" s="100"/>
      <c r="RQU25" s="100"/>
      <c r="RQV25" s="100"/>
      <c r="RQW25" s="100"/>
      <c r="RQX25" s="100"/>
      <c r="RQY25" s="100"/>
      <c r="RQZ25" s="100"/>
      <c r="RRA25" s="100"/>
      <c r="RRB25" s="100"/>
      <c r="RRC25" s="100"/>
      <c r="RRD25" s="100"/>
      <c r="RRE25" s="100"/>
      <c r="RRF25" s="100"/>
      <c r="RRG25" s="100"/>
      <c r="RRH25" s="100"/>
      <c r="RRI25" s="100"/>
      <c r="RRJ25" s="100"/>
      <c r="RRK25" s="100"/>
      <c r="RRL25" s="100"/>
      <c r="RRM25" s="100"/>
      <c r="RRN25" s="100"/>
      <c r="RRO25" s="100"/>
      <c r="RRP25" s="100"/>
      <c r="RRQ25" s="100"/>
      <c r="RRR25" s="100"/>
      <c r="RRS25" s="100"/>
      <c r="RRT25" s="100"/>
      <c r="RRU25" s="100"/>
      <c r="RRV25" s="100"/>
      <c r="RRW25" s="100"/>
      <c r="RRX25" s="100"/>
      <c r="RRY25" s="100"/>
      <c r="RRZ25" s="100"/>
      <c r="RSA25" s="100"/>
      <c r="RSB25" s="100"/>
      <c r="RSC25" s="100"/>
      <c r="RSD25" s="100"/>
      <c r="RSE25" s="100"/>
      <c r="RSF25" s="100"/>
      <c r="RSG25" s="100"/>
      <c r="RSH25" s="100"/>
      <c r="RSI25" s="100"/>
      <c r="RSJ25" s="100"/>
      <c r="RSK25" s="100"/>
      <c r="RSL25" s="100"/>
      <c r="RSM25" s="100"/>
      <c r="RSN25" s="100"/>
      <c r="RSO25" s="100"/>
      <c r="RSP25" s="100"/>
      <c r="RSQ25" s="100"/>
      <c r="RSR25" s="100"/>
      <c r="RSS25" s="100"/>
      <c r="RST25" s="100"/>
      <c r="RSU25" s="100"/>
      <c r="RSV25" s="100"/>
      <c r="RSW25" s="100"/>
      <c r="RSX25" s="100"/>
      <c r="RSY25" s="100"/>
      <c r="RSZ25" s="100"/>
      <c r="RTA25" s="100"/>
      <c r="RTB25" s="100"/>
      <c r="RTC25" s="100"/>
      <c r="RTD25" s="100"/>
      <c r="RTE25" s="100"/>
      <c r="RTF25" s="100"/>
      <c r="RTG25" s="100"/>
      <c r="RTH25" s="100"/>
      <c r="RTI25" s="100"/>
      <c r="RTJ25" s="100"/>
      <c r="RTK25" s="100"/>
      <c r="RTL25" s="100"/>
      <c r="RTM25" s="100"/>
      <c r="RTN25" s="100"/>
      <c r="RTO25" s="100"/>
      <c r="RTP25" s="100"/>
      <c r="RTQ25" s="100"/>
      <c r="RTR25" s="100"/>
      <c r="RTS25" s="100"/>
      <c r="RTT25" s="100"/>
      <c r="RTU25" s="100"/>
      <c r="RTV25" s="100"/>
      <c r="RTW25" s="100"/>
      <c r="RTX25" s="100"/>
      <c r="RTY25" s="100"/>
      <c r="RTZ25" s="100"/>
      <c r="RUA25" s="100"/>
      <c r="RUB25" s="100"/>
      <c r="RUC25" s="100"/>
      <c r="RUD25" s="100"/>
      <c r="RUE25" s="100"/>
      <c r="RUF25" s="100"/>
      <c r="RUG25" s="100"/>
      <c r="RUH25" s="100"/>
      <c r="RUI25" s="100"/>
      <c r="RUJ25" s="100"/>
      <c r="RUK25" s="100"/>
      <c r="RUL25" s="100"/>
      <c r="RUM25" s="100"/>
      <c r="RUN25" s="100"/>
      <c r="RUO25" s="100"/>
      <c r="RUP25" s="100"/>
      <c r="RUQ25" s="100"/>
      <c r="RUR25" s="100"/>
      <c r="RUS25" s="100"/>
      <c r="RUT25" s="100"/>
      <c r="RUU25" s="100"/>
      <c r="RUV25" s="100"/>
      <c r="RUW25" s="100"/>
      <c r="RUX25" s="100"/>
      <c r="RUY25" s="100"/>
      <c r="RUZ25" s="100"/>
      <c r="RVA25" s="100"/>
      <c r="RVB25" s="100"/>
      <c r="RVC25" s="100"/>
      <c r="RVD25" s="100"/>
      <c r="RVE25" s="100"/>
      <c r="RVF25" s="100"/>
      <c r="RVG25" s="100"/>
      <c r="RVH25" s="100"/>
      <c r="RVI25" s="100"/>
      <c r="RVJ25" s="100"/>
      <c r="RVK25" s="100"/>
      <c r="RVL25" s="100"/>
      <c r="RVM25" s="100"/>
      <c r="RVN25" s="100"/>
      <c r="RVO25" s="100"/>
      <c r="RVP25" s="100"/>
      <c r="RVQ25" s="100"/>
      <c r="RVR25" s="100"/>
      <c r="RVS25" s="100"/>
      <c r="RVT25" s="100"/>
      <c r="RVU25" s="100"/>
      <c r="RVV25" s="100"/>
      <c r="RVW25" s="100"/>
      <c r="RVX25" s="100"/>
      <c r="RVY25" s="100"/>
      <c r="RVZ25" s="100"/>
      <c r="RWA25" s="100"/>
      <c r="RWB25" s="100"/>
      <c r="RWC25" s="100"/>
      <c r="RWD25" s="100"/>
      <c r="RWE25" s="100"/>
      <c r="RWF25" s="100"/>
      <c r="RWG25" s="100"/>
      <c r="RWH25" s="100"/>
      <c r="RWI25" s="100"/>
      <c r="RWJ25" s="100"/>
      <c r="RWK25" s="100"/>
      <c r="RWL25" s="100"/>
      <c r="RWM25" s="100"/>
      <c r="RWN25" s="100"/>
      <c r="RWO25" s="100"/>
      <c r="RWP25" s="100"/>
      <c r="RWQ25" s="100"/>
      <c r="RWR25" s="100"/>
      <c r="RWS25" s="100"/>
      <c r="RWT25" s="100"/>
      <c r="RWU25" s="100"/>
      <c r="RWV25" s="100"/>
      <c r="RWW25" s="100"/>
      <c r="RWX25" s="100"/>
      <c r="RWY25" s="100"/>
      <c r="RWZ25" s="100"/>
      <c r="RXA25" s="100"/>
      <c r="RXB25" s="100"/>
      <c r="RXC25" s="100"/>
      <c r="RXD25" s="100"/>
      <c r="RXE25" s="100"/>
      <c r="RXF25" s="100"/>
      <c r="RXG25" s="100"/>
      <c r="RXH25" s="100"/>
      <c r="RXI25" s="100"/>
      <c r="RXJ25" s="100"/>
      <c r="RXK25" s="100"/>
      <c r="RXL25" s="100"/>
      <c r="RXM25" s="100"/>
      <c r="RXN25" s="100"/>
      <c r="RXO25" s="100"/>
      <c r="RXP25" s="100"/>
      <c r="RXQ25" s="100"/>
      <c r="RXR25" s="100"/>
      <c r="RXS25" s="100"/>
      <c r="RXT25" s="100"/>
      <c r="RXU25" s="100"/>
      <c r="RXV25" s="100"/>
      <c r="RXW25" s="100"/>
      <c r="RXX25" s="100"/>
      <c r="RXY25" s="100"/>
      <c r="RXZ25" s="100"/>
      <c r="RYA25" s="100"/>
      <c r="RYB25" s="100"/>
      <c r="RYC25" s="100"/>
      <c r="RYD25" s="100"/>
      <c r="RYE25" s="100"/>
      <c r="RYF25" s="100"/>
      <c r="RYG25" s="100"/>
      <c r="RYH25" s="100"/>
      <c r="RYI25" s="100"/>
      <c r="RYJ25" s="100"/>
      <c r="RYK25" s="100"/>
      <c r="RYL25" s="100"/>
      <c r="RYM25" s="100"/>
      <c r="RYN25" s="100"/>
      <c r="RYO25" s="100"/>
      <c r="RYP25" s="100"/>
      <c r="RYQ25" s="100"/>
      <c r="RYR25" s="100"/>
      <c r="RYS25" s="100"/>
      <c r="RYT25" s="100"/>
      <c r="RYU25" s="100"/>
      <c r="RYV25" s="100"/>
      <c r="RYW25" s="100"/>
      <c r="RYX25" s="100"/>
      <c r="RYY25" s="100"/>
      <c r="RYZ25" s="100"/>
      <c r="RZA25" s="100"/>
      <c r="RZB25" s="100"/>
      <c r="RZC25" s="100"/>
      <c r="RZD25" s="100"/>
      <c r="RZE25" s="100"/>
      <c r="RZF25" s="100"/>
      <c r="RZG25" s="100"/>
      <c r="RZH25" s="100"/>
      <c r="RZI25" s="100"/>
      <c r="RZJ25" s="100"/>
      <c r="RZK25" s="100"/>
      <c r="RZL25" s="100"/>
      <c r="RZM25" s="100"/>
      <c r="RZN25" s="100"/>
      <c r="RZO25" s="100"/>
      <c r="RZP25" s="100"/>
      <c r="RZQ25" s="100"/>
      <c r="RZR25" s="100"/>
      <c r="RZS25" s="100"/>
      <c r="RZT25" s="100"/>
      <c r="RZU25" s="100"/>
      <c r="RZV25" s="100"/>
      <c r="RZW25" s="100"/>
      <c r="RZX25" s="100"/>
      <c r="RZY25" s="100"/>
      <c r="RZZ25" s="100"/>
      <c r="SAA25" s="100"/>
      <c r="SAB25" s="100"/>
      <c r="SAC25" s="100"/>
      <c r="SAD25" s="100"/>
      <c r="SAE25" s="100"/>
      <c r="SAF25" s="100"/>
      <c r="SAG25" s="100"/>
      <c r="SAH25" s="100"/>
      <c r="SAI25" s="100"/>
      <c r="SAJ25" s="100"/>
      <c r="SAK25" s="100"/>
      <c r="SAL25" s="100"/>
      <c r="SAM25" s="100"/>
      <c r="SAN25" s="100"/>
      <c r="SAO25" s="100"/>
      <c r="SAP25" s="100"/>
      <c r="SAQ25" s="100"/>
      <c r="SAR25" s="100"/>
      <c r="SAS25" s="100"/>
      <c r="SAT25" s="100"/>
      <c r="SAU25" s="100"/>
      <c r="SAV25" s="100"/>
      <c r="SAW25" s="100"/>
      <c r="SAX25" s="100"/>
      <c r="SAY25" s="100"/>
      <c r="SAZ25" s="100"/>
      <c r="SBA25" s="100"/>
      <c r="SBB25" s="100"/>
      <c r="SBC25" s="100"/>
      <c r="SBD25" s="100"/>
      <c r="SBE25" s="100"/>
      <c r="SBF25" s="100"/>
      <c r="SBG25" s="100"/>
      <c r="SBH25" s="100"/>
      <c r="SBI25" s="100"/>
      <c r="SBJ25" s="100"/>
      <c r="SBK25" s="100"/>
      <c r="SBL25" s="100"/>
      <c r="SBM25" s="100"/>
      <c r="SBN25" s="100"/>
      <c r="SBO25" s="100"/>
      <c r="SBP25" s="100"/>
      <c r="SBQ25" s="100"/>
      <c r="SBR25" s="100"/>
      <c r="SBS25" s="100"/>
      <c r="SBT25" s="100"/>
      <c r="SBU25" s="100"/>
      <c r="SBV25" s="100"/>
      <c r="SBW25" s="100"/>
      <c r="SBX25" s="100"/>
      <c r="SBY25" s="100"/>
      <c r="SBZ25" s="100"/>
      <c r="SCA25" s="100"/>
      <c r="SCB25" s="100"/>
      <c r="SCC25" s="100"/>
      <c r="SCD25" s="100"/>
      <c r="SCE25" s="100"/>
      <c r="SCF25" s="100"/>
      <c r="SCG25" s="100"/>
      <c r="SCH25" s="100"/>
      <c r="SCI25" s="100"/>
      <c r="SCJ25" s="100"/>
      <c r="SCK25" s="100"/>
      <c r="SCL25" s="100"/>
      <c r="SCM25" s="100"/>
      <c r="SCN25" s="100"/>
      <c r="SCO25" s="100"/>
      <c r="SCP25" s="100"/>
      <c r="SCQ25" s="100"/>
      <c r="SCR25" s="100"/>
      <c r="SCS25" s="100"/>
      <c r="SCT25" s="100"/>
      <c r="SCU25" s="100"/>
      <c r="SCV25" s="100"/>
      <c r="SCW25" s="100"/>
      <c r="SCX25" s="100"/>
      <c r="SCY25" s="100"/>
      <c r="SCZ25" s="100"/>
      <c r="SDA25" s="100"/>
      <c r="SDB25" s="100"/>
      <c r="SDC25" s="100"/>
      <c r="SDD25" s="100"/>
      <c r="SDE25" s="100"/>
      <c r="SDF25" s="100"/>
      <c r="SDG25" s="100"/>
      <c r="SDH25" s="100"/>
      <c r="SDI25" s="100"/>
      <c r="SDJ25" s="100"/>
      <c r="SDK25" s="100"/>
      <c r="SDL25" s="100"/>
      <c r="SDM25" s="100"/>
      <c r="SDN25" s="100"/>
      <c r="SDO25" s="100"/>
      <c r="SDP25" s="100"/>
      <c r="SDQ25" s="100"/>
      <c r="SDR25" s="100"/>
      <c r="SDS25" s="100"/>
      <c r="SDT25" s="100"/>
      <c r="SDU25" s="100"/>
      <c r="SDV25" s="100"/>
      <c r="SDW25" s="100"/>
      <c r="SDX25" s="100"/>
      <c r="SDY25" s="100"/>
      <c r="SDZ25" s="100"/>
      <c r="SEA25" s="100"/>
      <c r="SEB25" s="100"/>
      <c r="SEC25" s="100"/>
      <c r="SED25" s="100"/>
      <c r="SEE25" s="100"/>
      <c r="SEF25" s="100"/>
      <c r="SEG25" s="100"/>
      <c r="SEH25" s="100"/>
      <c r="SEI25" s="100"/>
      <c r="SEJ25" s="100"/>
      <c r="SEK25" s="100"/>
      <c r="SEL25" s="100"/>
      <c r="SEM25" s="100"/>
      <c r="SEN25" s="100"/>
      <c r="SEO25" s="100"/>
      <c r="SEP25" s="100"/>
      <c r="SEQ25" s="100"/>
      <c r="SER25" s="100"/>
      <c r="SES25" s="100"/>
      <c r="SET25" s="100"/>
      <c r="SEU25" s="100"/>
      <c r="SEV25" s="100"/>
      <c r="SEW25" s="100"/>
      <c r="SEX25" s="100"/>
      <c r="SEY25" s="100"/>
      <c r="SEZ25" s="100"/>
      <c r="SFA25" s="100"/>
      <c r="SFB25" s="100"/>
      <c r="SFC25" s="100"/>
      <c r="SFD25" s="100"/>
      <c r="SFE25" s="100"/>
      <c r="SFF25" s="100"/>
      <c r="SFG25" s="100"/>
      <c r="SFH25" s="100"/>
      <c r="SFI25" s="100"/>
      <c r="SFJ25" s="100"/>
      <c r="SFK25" s="100"/>
      <c r="SFL25" s="100"/>
      <c r="SFM25" s="100"/>
      <c r="SFN25" s="100"/>
      <c r="SFO25" s="100"/>
      <c r="SFP25" s="100"/>
      <c r="SFQ25" s="100"/>
      <c r="SFR25" s="100"/>
      <c r="SFS25" s="100"/>
      <c r="SFT25" s="100"/>
      <c r="SFU25" s="100"/>
      <c r="SFV25" s="100"/>
      <c r="SFW25" s="100"/>
      <c r="SFX25" s="100"/>
      <c r="SFY25" s="100"/>
      <c r="SFZ25" s="100"/>
      <c r="SGA25" s="100"/>
      <c r="SGB25" s="100"/>
      <c r="SGC25" s="100"/>
      <c r="SGD25" s="100"/>
      <c r="SGE25" s="100"/>
      <c r="SGF25" s="100"/>
      <c r="SGG25" s="100"/>
      <c r="SGH25" s="100"/>
      <c r="SGI25" s="100"/>
      <c r="SGJ25" s="100"/>
      <c r="SGK25" s="100"/>
      <c r="SGL25" s="100"/>
      <c r="SGM25" s="100"/>
      <c r="SGN25" s="100"/>
      <c r="SGO25" s="100"/>
      <c r="SGP25" s="100"/>
      <c r="SGQ25" s="100"/>
      <c r="SGR25" s="100"/>
      <c r="SGS25" s="100"/>
      <c r="SGT25" s="100"/>
      <c r="SGU25" s="100"/>
      <c r="SGV25" s="100"/>
      <c r="SGW25" s="100"/>
      <c r="SGX25" s="100"/>
      <c r="SGY25" s="100"/>
      <c r="SGZ25" s="100"/>
      <c r="SHA25" s="100"/>
      <c r="SHB25" s="100"/>
      <c r="SHC25" s="100"/>
      <c r="SHD25" s="100"/>
      <c r="SHE25" s="100"/>
      <c r="SHF25" s="100"/>
      <c r="SHG25" s="100"/>
      <c r="SHH25" s="100"/>
      <c r="SHI25" s="100"/>
      <c r="SHJ25" s="100"/>
      <c r="SHK25" s="100"/>
      <c r="SHL25" s="100"/>
      <c r="SHM25" s="100"/>
      <c r="SHN25" s="100"/>
      <c r="SHO25" s="100"/>
      <c r="SHP25" s="100"/>
      <c r="SHQ25" s="100"/>
      <c r="SHR25" s="100"/>
      <c r="SHS25" s="100"/>
      <c r="SHT25" s="100"/>
      <c r="SHU25" s="100"/>
      <c r="SHV25" s="100"/>
      <c r="SHW25" s="100"/>
      <c r="SHX25" s="100"/>
      <c r="SHY25" s="100"/>
      <c r="SHZ25" s="100"/>
      <c r="SIA25" s="100"/>
      <c r="SIB25" s="100"/>
      <c r="SIC25" s="100"/>
      <c r="SID25" s="100"/>
      <c r="SIE25" s="100"/>
      <c r="SIF25" s="100"/>
      <c r="SIG25" s="100"/>
      <c r="SIH25" s="100"/>
      <c r="SII25" s="100"/>
      <c r="SIJ25" s="100"/>
      <c r="SIK25" s="100"/>
      <c r="SIL25" s="100"/>
      <c r="SIM25" s="100"/>
      <c r="SIN25" s="100"/>
      <c r="SIO25" s="100"/>
      <c r="SIP25" s="100"/>
      <c r="SIQ25" s="100"/>
      <c r="SIR25" s="100"/>
      <c r="SIS25" s="100"/>
      <c r="SIT25" s="100"/>
      <c r="SIU25" s="100"/>
      <c r="SIV25" s="100"/>
      <c r="SIW25" s="100"/>
      <c r="SIX25" s="100"/>
      <c r="SIY25" s="100"/>
      <c r="SIZ25" s="100"/>
      <c r="SJA25" s="100"/>
      <c r="SJB25" s="100"/>
      <c r="SJC25" s="100"/>
      <c r="SJD25" s="100"/>
      <c r="SJE25" s="100"/>
      <c r="SJF25" s="100"/>
      <c r="SJG25" s="100"/>
      <c r="SJH25" s="100"/>
      <c r="SJI25" s="100"/>
      <c r="SJJ25" s="100"/>
      <c r="SJK25" s="100"/>
      <c r="SJL25" s="100"/>
      <c r="SJM25" s="100"/>
      <c r="SJN25" s="100"/>
      <c r="SJO25" s="100"/>
      <c r="SJP25" s="100"/>
      <c r="SJQ25" s="100"/>
      <c r="SJR25" s="100"/>
      <c r="SJS25" s="100"/>
      <c r="SJT25" s="100"/>
      <c r="SJU25" s="100"/>
      <c r="SJV25" s="100"/>
      <c r="SJW25" s="100"/>
      <c r="SJX25" s="100"/>
      <c r="SJY25" s="100"/>
      <c r="SJZ25" s="100"/>
      <c r="SKA25" s="100"/>
      <c r="SKB25" s="100"/>
      <c r="SKC25" s="100"/>
      <c r="SKD25" s="100"/>
      <c r="SKE25" s="100"/>
      <c r="SKF25" s="100"/>
      <c r="SKG25" s="100"/>
      <c r="SKH25" s="100"/>
      <c r="SKI25" s="100"/>
      <c r="SKJ25" s="100"/>
      <c r="SKK25" s="100"/>
      <c r="SKL25" s="100"/>
      <c r="SKM25" s="100"/>
      <c r="SKN25" s="100"/>
      <c r="SKO25" s="100"/>
      <c r="SKP25" s="100"/>
      <c r="SKQ25" s="100"/>
      <c r="SKR25" s="100"/>
      <c r="SKS25" s="100"/>
      <c r="SKT25" s="100"/>
      <c r="SKU25" s="100"/>
      <c r="SKV25" s="100"/>
      <c r="SKW25" s="100"/>
      <c r="SKX25" s="100"/>
      <c r="SKY25" s="100"/>
      <c r="SKZ25" s="100"/>
      <c r="SLA25" s="100"/>
      <c r="SLB25" s="100"/>
      <c r="SLC25" s="100"/>
      <c r="SLD25" s="100"/>
      <c r="SLE25" s="100"/>
      <c r="SLF25" s="100"/>
      <c r="SLG25" s="100"/>
      <c r="SLH25" s="100"/>
      <c r="SLI25" s="100"/>
      <c r="SLJ25" s="100"/>
      <c r="SLK25" s="100"/>
      <c r="SLL25" s="100"/>
      <c r="SLM25" s="100"/>
      <c r="SLN25" s="100"/>
      <c r="SLO25" s="100"/>
      <c r="SLP25" s="100"/>
      <c r="SLQ25" s="100"/>
      <c r="SLR25" s="100"/>
      <c r="SLS25" s="100"/>
      <c r="SLT25" s="100"/>
      <c r="SLU25" s="100"/>
      <c r="SLV25" s="100"/>
      <c r="SLW25" s="100"/>
      <c r="SLX25" s="100"/>
      <c r="SLY25" s="100"/>
      <c r="SLZ25" s="100"/>
      <c r="SMA25" s="100"/>
      <c r="SMB25" s="100"/>
      <c r="SMC25" s="100"/>
      <c r="SMD25" s="100"/>
      <c r="SME25" s="100"/>
      <c r="SMF25" s="100"/>
      <c r="SMG25" s="100"/>
      <c r="SMH25" s="100"/>
      <c r="SMI25" s="100"/>
      <c r="SMJ25" s="100"/>
      <c r="SMK25" s="100"/>
      <c r="SML25" s="100"/>
      <c r="SMM25" s="100"/>
      <c r="SMN25" s="100"/>
      <c r="SMO25" s="100"/>
      <c r="SMP25" s="100"/>
      <c r="SMQ25" s="100"/>
      <c r="SMR25" s="100"/>
      <c r="SMS25" s="100"/>
      <c r="SMT25" s="100"/>
      <c r="SMU25" s="100"/>
      <c r="SMV25" s="100"/>
      <c r="SMW25" s="100"/>
      <c r="SMX25" s="100"/>
      <c r="SMY25" s="100"/>
      <c r="SMZ25" s="100"/>
      <c r="SNA25" s="100"/>
      <c r="SNB25" s="100"/>
      <c r="SNC25" s="100"/>
      <c r="SND25" s="100"/>
      <c r="SNE25" s="100"/>
      <c r="SNF25" s="100"/>
      <c r="SNG25" s="100"/>
      <c r="SNH25" s="100"/>
      <c r="SNI25" s="100"/>
      <c r="SNJ25" s="100"/>
      <c r="SNK25" s="100"/>
      <c r="SNL25" s="100"/>
      <c r="SNM25" s="100"/>
      <c r="SNN25" s="100"/>
      <c r="SNO25" s="100"/>
      <c r="SNP25" s="100"/>
      <c r="SNQ25" s="100"/>
      <c r="SNR25" s="100"/>
      <c r="SNS25" s="100"/>
      <c r="SNT25" s="100"/>
      <c r="SNU25" s="100"/>
      <c r="SNV25" s="100"/>
      <c r="SNW25" s="100"/>
      <c r="SNX25" s="100"/>
      <c r="SNY25" s="100"/>
      <c r="SNZ25" s="100"/>
      <c r="SOA25" s="100"/>
      <c r="SOB25" s="100"/>
      <c r="SOC25" s="100"/>
      <c r="SOD25" s="100"/>
      <c r="SOE25" s="100"/>
      <c r="SOF25" s="100"/>
      <c r="SOG25" s="100"/>
      <c r="SOH25" s="100"/>
      <c r="SOI25" s="100"/>
      <c r="SOJ25" s="100"/>
      <c r="SOK25" s="100"/>
      <c r="SOL25" s="100"/>
      <c r="SOM25" s="100"/>
      <c r="SON25" s="100"/>
      <c r="SOO25" s="100"/>
      <c r="SOP25" s="100"/>
      <c r="SOQ25" s="100"/>
      <c r="SOR25" s="100"/>
      <c r="SOS25" s="100"/>
      <c r="SOT25" s="100"/>
      <c r="SOU25" s="100"/>
      <c r="SOV25" s="100"/>
      <c r="SOW25" s="100"/>
      <c r="SOX25" s="100"/>
      <c r="SOY25" s="100"/>
      <c r="SOZ25" s="100"/>
      <c r="SPA25" s="100"/>
      <c r="SPB25" s="100"/>
      <c r="SPC25" s="100"/>
      <c r="SPD25" s="100"/>
      <c r="SPE25" s="100"/>
      <c r="SPF25" s="100"/>
      <c r="SPG25" s="100"/>
      <c r="SPH25" s="100"/>
      <c r="SPI25" s="100"/>
      <c r="SPJ25" s="100"/>
      <c r="SPK25" s="100"/>
      <c r="SPL25" s="100"/>
      <c r="SPM25" s="100"/>
      <c r="SPN25" s="100"/>
      <c r="SPO25" s="100"/>
      <c r="SPP25" s="100"/>
      <c r="SPQ25" s="100"/>
      <c r="SPR25" s="100"/>
      <c r="SPS25" s="100"/>
      <c r="SPT25" s="100"/>
      <c r="SPU25" s="100"/>
      <c r="SPV25" s="100"/>
      <c r="SPW25" s="100"/>
      <c r="SPX25" s="100"/>
      <c r="SPY25" s="100"/>
      <c r="SPZ25" s="100"/>
      <c r="SQA25" s="100"/>
      <c r="SQB25" s="100"/>
      <c r="SQC25" s="100"/>
      <c r="SQD25" s="100"/>
      <c r="SQE25" s="100"/>
      <c r="SQF25" s="100"/>
      <c r="SQG25" s="100"/>
      <c r="SQH25" s="100"/>
      <c r="SQI25" s="100"/>
      <c r="SQJ25" s="100"/>
      <c r="SQK25" s="100"/>
      <c r="SQL25" s="100"/>
      <c r="SQM25" s="100"/>
      <c r="SQN25" s="100"/>
      <c r="SQO25" s="100"/>
      <c r="SQP25" s="100"/>
      <c r="SQQ25" s="100"/>
      <c r="SQR25" s="100"/>
      <c r="SQS25" s="100"/>
      <c r="SQT25" s="100"/>
      <c r="SQU25" s="100"/>
      <c r="SQV25" s="100"/>
      <c r="SQW25" s="100"/>
      <c r="SQX25" s="100"/>
      <c r="SQY25" s="100"/>
      <c r="SQZ25" s="100"/>
      <c r="SRA25" s="100"/>
      <c r="SRB25" s="100"/>
      <c r="SRC25" s="100"/>
      <c r="SRD25" s="100"/>
      <c r="SRE25" s="100"/>
      <c r="SRF25" s="100"/>
      <c r="SRG25" s="100"/>
      <c r="SRH25" s="100"/>
      <c r="SRI25" s="100"/>
      <c r="SRJ25" s="100"/>
      <c r="SRK25" s="100"/>
      <c r="SRL25" s="100"/>
      <c r="SRM25" s="100"/>
      <c r="SRN25" s="100"/>
      <c r="SRO25" s="100"/>
      <c r="SRP25" s="100"/>
      <c r="SRQ25" s="100"/>
      <c r="SRR25" s="100"/>
      <c r="SRS25" s="100"/>
      <c r="SRT25" s="100"/>
      <c r="SRU25" s="100"/>
      <c r="SRV25" s="100"/>
      <c r="SRW25" s="100"/>
      <c r="SRX25" s="100"/>
      <c r="SRY25" s="100"/>
      <c r="SRZ25" s="100"/>
      <c r="SSA25" s="100"/>
      <c r="SSB25" s="100"/>
      <c r="SSC25" s="100"/>
      <c r="SSD25" s="100"/>
      <c r="SSE25" s="100"/>
      <c r="SSF25" s="100"/>
      <c r="SSG25" s="100"/>
      <c r="SSH25" s="100"/>
      <c r="SSI25" s="100"/>
      <c r="SSJ25" s="100"/>
      <c r="SSK25" s="100"/>
      <c r="SSL25" s="100"/>
      <c r="SSM25" s="100"/>
      <c r="SSN25" s="100"/>
      <c r="SSO25" s="100"/>
      <c r="SSP25" s="100"/>
      <c r="SSQ25" s="100"/>
      <c r="SSR25" s="100"/>
      <c r="SSS25" s="100"/>
      <c r="SST25" s="100"/>
      <c r="SSU25" s="100"/>
      <c r="SSV25" s="100"/>
      <c r="SSW25" s="100"/>
      <c r="SSX25" s="100"/>
      <c r="SSY25" s="100"/>
      <c r="SSZ25" s="100"/>
      <c r="STA25" s="100"/>
      <c r="STB25" s="100"/>
      <c r="STC25" s="100"/>
      <c r="STD25" s="100"/>
      <c r="STE25" s="100"/>
      <c r="STF25" s="100"/>
      <c r="STG25" s="100"/>
      <c r="STH25" s="100"/>
      <c r="STI25" s="100"/>
      <c r="STJ25" s="100"/>
      <c r="STK25" s="100"/>
      <c r="STL25" s="100"/>
      <c r="STM25" s="100"/>
      <c r="STN25" s="100"/>
      <c r="STO25" s="100"/>
      <c r="STP25" s="100"/>
      <c r="STQ25" s="100"/>
      <c r="STR25" s="100"/>
      <c r="STS25" s="100"/>
      <c r="STT25" s="100"/>
      <c r="STU25" s="100"/>
      <c r="STV25" s="100"/>
      <c r="STW25" s="100"/>
      <c r="STX25" s="100"/>
      <c r="STY25" s="100"/>
      <c r="STZ25" s="100"/>
      <c r="SUA25" s="100"/>
      <c r="SUB25" s="100"/>
      <c r="SUC25" s="100"/>
      <c r="SUD25" s="100"/>
      <c r="SUE25" s="100"/>
      <c r="SUF25" s="100"/>
      <c r="SUG25" s="100"/>
      <c r="SUH25" s="100"/>
      <c r="SUI25" s="100"/>
      <c r="SUJ25" s="100"/>
      <c r="SUK25" s="100"/>
      <c r="SUL25" s="100"/>
      <c r="SUM25" s="100"/>
      <c r="SUN25" s="100"/>
      <c r="SUO25" s="100"/>
      <c r="SUP25" s="100"/>
      <c r="SUQ25" s="100"/>
      <c r="SUR25" s="100"/>
      <c r="SUS25" s="100"/>
      <c r="SUT25" s="100"/>
      <c r="SUU25" s="100"/>
      <c r="SUV25" s="100"/>
      <c r="SUW25" s="100"/>
      <c r="SUX25" s="100"/>
      <c r="SUY25" s="100"/>
      <c r="SUZ25" s="100"/>
      <c r="SVA25" s="100"/>
      <c r="SVB25" s="100"/>
      <c r="SVC25" s="100"/>
      <c r="SVD25" s="100"/>
      <c r="SVE25" s="100"/>
      <c r="SVF25" s="100"/>
      <c r="SVG25" s="100"/>
      <c r="SVH25" s="100"/>
      <c r="SVI25" s="100"/>
      <c r="SVJ25" s="100"/>
      <c r="SVK25" s="100"/>
      <c r="SVL25" s="100"/>
      <c r="SVM25" s="100"/>
      <c r="SVN25" s="100"/>
      <c r="SVO25" s="100"/>
      <c r="SVP25" s="100"/>
      <c r="SVQ25" s="100"/>
      <c r="SVR25" s="100"/>
      <c r="SVS25" s="100"/>
      <c r="SVT25" s="100"/>
      <c r="SVU25" s="100"/>
      <c r="SVV25" s="100"/>
      <c r="SVW25" s="100"/>
      <c r="SVX25" s="100"/>
      <c r="SVY25" s="100"/>
      <c r="SVZ25" s="100"/>
      <c r="SWA25" s="100"/>
      <c r="SWB25" s="100"/>
      <c r="SWC25" s="100"/>
      <c r="SWD25" s="100"/>
      <c r="SWE25" s="100"/>
      <c r="SWF25" s="100"/>
      <c r="SWG25" s="100"/>
      <c r="SWH25" s="100"/>
      <c r="SWI25" s="100"/>
      <c r="SWJ25" s="100"/>
      <c r="SWK25" s="100"/>
      <c r="SWL25" s="100"/>
      <c r="SWM25" s="100"/>
      <c r="SWN25" s="100"/>
      <c r="SWO25" s="100"/>
      <c r="SWP25" s="100"/>
      <c r="SWQ25" s="100"/>
      <c r="SWR25" s="100"/>
      <c r="SWS25" s="100"/>
      <c r="SWT25" s="100"/>
      <c r="SWU25" s="100"/>
      <c r="SWV25" s="100"/>
      <c r="SWW25" s="100"/>
      <c r="SWX25" s="100"/>
      <c r="SWY25" s="100"/>
      <c r="SWZ25" s="100"/>
      <c r="SXA25" s="100"/>
      <c r="SXB25" s="100"/>
      <c r="SXC25" s="100"/>
      <c r="SXD25" s="100"/>
      <c r="SXE25" s="100"/>
      <c r="SXF25" s="100"/>
      <c r="SXG25" s="100"/>
      <c r="SXH25" s="100"/>
      <c r="SXI25" s="100"/>
      <c r="SXJ25" s="100"/>
      <c r="SXK25" s="100"/>
      <c r="SXL25" s="100"/>
      <c r="SXM25" s="100"/>
      <c r="SXN25" s="100"/>
      <c r="SXO25" s="100"/>
      <c r="SXP25" s="100"/>
      <c r="SXQ25" s="100"/>
      <c r="SXR25" s="100"/>
      <c r="SXS25" s="100"/>
      <c r="SXT25" s="100"/>
      <c r="SXU25" s="100"/>
      <c r="SXV25" s="100"/>
      <c r="SXW25" s="100"/>
      <c r="SXX25" s="100"/>
      <c r="SXY25" s="100"/>
      <c r="SXZ25" s="100"/>
      <c r="SYA25" s="100"/>
      <c r="SYB25" s="100"/>
      <c r="SYC25" s="100"/>
      <c r="SYD25" s="100"/>
      <c r="SYE25" s="100"/>
      <c r="SYF25" s="100"/>
      <c r="SYG25" s="100"/>
      <c r="SYH25" s="100"/>
      <c r="SYI25" s="100"/>
      <c r="SYJ25" s="100"/>
      <c r="SYK25" s="100"/>
      <c r="SYL25" s="100"/>
      <c r="SYM25" s="100"/>
      <c r="SYN25" s="100"/>
      <c r="SYO25" s="100"/>
      <c r="SYP25" s="100"/>
      <c r="SYQ25" s="100"/>
      <c r="SYR25" s="100"/>
      <c r="SYS25" s="100"/>
      <c r="SYT25" s="100"/>
      <c r="SYU25" s="100"/>
      <c r="SYV25" s="100"/>
      <c r="SYW25" s="100"/>
      <c r="SYX25" s="100"/>
      <c r="SYY25" s="100"/>
      <c r="SYZ25" s="100"/>
      <c r="SZA25" s="100"/>
      <c r="SZB25" s="100"/>
      <c r="SZC25" s="100"/>
      <c r="SZD25" s="100"/>
      <c r="SZE25" s="100"/>
      <c r="SZF25" s="100"/>
      <c r="SZG25" s="100"/>
      <c r="SZH25" s="100"/>
      <c r="SZI25" s="100"/>
      <c r="SZJ25" s="100"/>
      <c r="SZK25" s="100"/>
      <c r="SZL25" s="100"/>
      <c r="SZM25" s="100"/>
      <c r="SZN25" s="100"/>
      <c r="SZO25" s="100"/>
      <c r="SZP25" s="100"/>
      <c r="SZQ25" s="100"/>
      <c r="SZR25" s="100"/>
      <c r="SZS25" s="100"/>
      <c r="SZT25" s="100"/>
      <c r="SZU25" s="100"/>
      <c r="SZV25" s="100"/>
      <c r="SZW25" s="100"/>
      <c r="SZX25" s="100"/>
      <c r="SZY25" s="100"/>
      <c r="SZZ25" s="100"/>
      <c r="TAA25" s="100"/>
      <c r="TAB25" s="100"/>
      <c r="TAC25" s="100"/>
      <c r="TAD25" s="100"/>
      <c r="TAE25" s="100"/>
      <c r="TAF25" s="100"/>
      <c r="TAG25" s="100"/>
      <c r="TAH25" s="100"/>
      <c r="TAI25" s="100"/>
      <c r="TAJ25" s="100"/>
      <c r="TAK25" s="100"/>
      <c r="TAL25" s="100"/>
      <c r="TAM25" s="100"/>
      <c r="TAN25" s="100"/>
      <c r="TAO25" s="100"/>
      <c r="TAP25" s="100"/>
      <c r="TAQ25" s="100"/>
      <c r="TAR25" s="100"/>
      <c r="TAS25" s="100"/>
      <c r="TAT25" s="100"/>
      <c r="TAU25" s="100"/>
      <c r="TAV25" s="100"/>
      <c r="TAW25" s="100"/>
      <c r="TAX25" s="100"/>
      <c r="TAY25" s="100"/>
      <c r="TAZ25" s="100"/>
      <c r="TBA25" s="100"/>
      <c r="TBB25" s="100"/>
      <c r="TBC25" s="100"/>
      <c r="TBD25" s="100"/>
      <c r="TBE25" s="100"/>
      <c r="TBF25" s="100"/>
      <c r="TBG25" s="100"/>
      <c r="TBH25" s="100"/>
      <c r="TBI25" s="100"/>
      <c r="TBJ25" s="100"/>
      <c r="TBK25" s="100"/>
      <c r="TBL25" s="100"/>
      <c r="TBM25" s="100"/>
      <c r="TBN25" s="100"/>
      <c r="TBO25" s="100"/>
      <c r="TBP25" s="100"/>
      <c r="TBQ25" s="100"/>
      <c r="TBR25" s="100"/>
      <c r="TBS25" s="100"/>
      <c r="TBT25" s="100"/>
      <c r="TBU25" s="100"/>
      <c r="TBV25" s="100"/>
      <c r="TBW25" s="100"/>
      <c r="TBX25" s="100"/>
      <c r="TBY25" s="100"/>
      <c r="TBZ25" s="100"/>
      <c r="TCA25" s="100"/>
      <c r="TCB25" s="100"/>
      <c r="TCC25" s="100"/>
      <c r="TCD25" s="100"/>
      <c r="TCE25" s="100"/>
      <c r="TCF25" s="100"/>
      <c r="TCG25" s="100"/>
      <c r="TCH25" s="100"/>
      <c r="TCI25" s="100"/>
      <c r="TCJ25" s="100"/>
      <c r="TCK25" s="100"/>
      <c r="TCL25" s="100"/>
      <c r="TCM25" s="100"/>
      <c r="TCN25" s="100"/>
      <c r="TCO25" s="100"/>
      <c r="TCP25" s="100"/>
      <c r="TCQ25" s="100"/>
      <c r="TCR25" s="100"/>
      <c r="TCS25" s="100"/>
      <c r="TCT25" s="100"/>
      <c r="TCU25" s="100"/>
      <c r="TCV25" s="100"/>
      <c r="TCW25" s="100"/>
      <c r="TCX25" s="100"/>
      <c r="TCY25" s="100"/>
      <c r="TCZ25" s="100"/>
      <c r="TDA25" s="100"/>
      <c r="TDB25" s="100"/>
      <c r="TDC25" s="100"/>
      <c r="TDD25" s="100"/>
      <c r="TDE25" s="100"/>
      <c r="TDF25" s="100"/>
      <c r="TDG25" s="100"/>
      <c r="TDH25" s="100"/>
      <c r="TDI25" s="100"/>
      <c r="TDJ25" s="100"/>
      <c r="TDK25" s="100"/>
      <c r="TDL25" s="100"/>
      <c r="TDM25" s="100"/>
      <c r="TDN25" s="100"/>
      <c r="TDO25" s="100"/>
      <c r="TDP25" s="100"/>
      <c r="TDQ25" s="100"/>
      <c r="TDR25" s="100"/>
      <c r="TDS25" s="100"/>
      <c r="TDT25" s="100"/>
      <c r="TDU25" s="100"/>
      <c r="TDV25" s="100"/>
      <c r="TDW25" s="100"/>
      <c r="TDX25" s="100"/>
      <c r="TDY25" s="100"/>
      <c r="TDZ25" s="100"/>
      <c r="TEA25" s="100"/>
      <c r="TEB25" s="100"/>
      <c r="TEC25" s="100"/>
      <c r="TED25" s="100"/>
      <c r="TEE25" s="100"/>
      <c r="TEF25" s="100"/>
      <c r="TEG25" s="100"/>
      <c r="TEH25" s="100"/>
      <c r="TEI25" s="100"/>
      <c r="TEJ25" s="100"/>
      <c r="TEK25" s="100"/>
      <c r="TEL25" s="100"/>
      <c r="TEM25" s="100"/>
      <c r="TEN25" s="100"/>
      <c r="TEO25" s="100"/>
      <c r="TEP25" s="100"/>
      <c r="TEQ25" s="100"/>
      <c r="TER25" s="100"/>
      <c r="TES25" s="100"/>
      <c r="TET25" s="100"/>
      <c r="TEU25" s="100"/>
      <c r="TEV25" s="100"/>
      <c r="TEW25" s="100"/>
      <c r="TEX25" s="100"/>
      <c r="TEY25" s="100"/>
      <c r="TEZ25" s="100"/>
      <c r="TFA25" s="100"/>
      <c r="TFB25" s="100"/>
      <c r="TFC25" s="100"/>
      <c r="TFD25" s="100"/>
      <c r="TFE25" s="100"/>
      <c r="TFF25" s="100"/>
      <c r="TFG25" s="100"/>
      <c r="TFH25" s="100"/>
      <c r="TFI25" s="100"/>
      <c r="TFJ25" s="100"/>
      <c r="TFK25" s="100"/>
      <c r="TFL25" s="100"/>
      <c r="TFM25" s="100"/>
      <c r="TFN25" s="100"/>
      <c r="TFO25" s="100"/>
      <c r="TFP25" s="100"/>
      <c r="TFQ25" s="100"/>
      <c r="TFR25" s="100"/>
      <c r="TFS25" s="100"/>
      <c r="TFT25" s="100"/>
      <c r="TFU25" s="100"/>
      <c r="TFV25" s="100"/>
      <c r="TFW25" s="100"/>
      <c r="TFX25" s="100"/>
      <c r="TFY25" s="100"/>
      <c r="TFZ25" s="100"/>
      <c r="TGA25" s="100"/>
      <c r="TGB25" s="100"/>
      <c r="TGC25" s="100"/>
      <c r="TGD25" s="100"/>
      <c r="TGE25" s="100"/>
      <c r="TGF25" s="100"/>
      <c r="TGG25" s="100"/>
      <c r="TGH25" s="100"/>
      <c r="TGI25" s="100"/>
      <c r="TGJ25" s="100"/>
      <c r="TGK25" s="100"/>
      <c r="TGL25" s="100"/>
      <c r="TGM25" s="100"/>
      <c r="TGN25" s="100"/>
      <c r="TGO25" s="100"/>
      <c r="TGP25" s="100"/>
      <c r="TGQ25" s="100"/>
      <c r="TGR25" s="100"/>
      <c r="TGS25" s="100"/>
      <c r="TGT25" s="100"/>
      <c r="TGU25" s="100"/>
      <c r="TGV25" s="100"/>
      <c r="TGW25" s="100"/>
      <c r="TGX25" s="100"/>
      <c r="TGY25" s="100"/>
      <c r="TGZ25" s="100"/>
      <c r="THA25" s="100"/>
      <c r="THB25" s="100"/>
      <c r="THC25" s="100"/>
      <c r="THD25" s="100"/>
      <c r="THE25" s="100"/>
      <c r="THF25" s="100"/>
      <c r="THG25" s="100"/>
      <c r="THH25" s="100"/>
      <c r="THI25" s="100"/>
      <c r="THJ25" s="100"/>
      <c r="THK25" s="100"/>
      <c r="THL25" s="100"/>
      <c r="THM25" s="100"/>
      <c r="THN25" s="100"/>
      <c r="THO25" s="100"/>
      <c r="THP25" s="100"/>
      <c r="THQ25" s="100"/>
      <c r="THR25" s="100"/>
      <c r="THS25" s="100"/>
      <c r="THT25" s="100"/>
      <c r="THU25" s="100"/>
      <c r="THV25" s="100"/>
      <c r="THW25" s="100"/>
      <c r="THX25" s="100"/>
      <c r="THY25" s="100"/>
      <c r="THZ25" s="100"/>
      <c r="TIA25" s="100"/>
      <c r="TIB25" s="100"/>
      <c r="TIC25" s="100"/>
      <c r="TID25" s="100"/>
      <c r="TIE25" s="100"/>
      <c r="TIF25" s="100"/>
      <c r="TIG25" s="100"/>
      <c r="TIH25" s="100"/>
      <c r="TII25" s="100"/>
      <c r="TIJ25" s="100"/>
      <c r="TIK25" s="100"/>
      <c r="TIL25" s="100"/>
      <c r="TIM25" s="100"/>
      <c r="TIN25" s="100"/>
      <c r="TIO25" s="100"/>
      <c r="TIP25" s="100"/>
      <c r="TIQ25" s="100"/>
      <c r="TIR25" s="100"/>
      <c r="TIS25" s="100"/>
      <c r="TIT25" s="100"/>
      <c r="TIU25" s="100"/>
      <c r="TIV25" s="100"/>
      <c r="TIW25" s="100"/>
      <c r="TIX25" s="100"/>
      <c r="TIY25" s="100"/>
      <c r="TIZ25" s="100"/>
      <c r="TJA25" s="100"/>
      <c r="TJB25" s="100"/>
      <c r="TJC25" s="100"/>
      <c r="TJD25" s="100"/>
      <c r="TJE25" s="100"/>
      <c r="TJF25" s="100"/>
      <c r="TJG25" s="100"/>
      <c r="TJH25" s="100"/>
      <c r="TJI25" s="100"/>
      <c r="TJJ25" s="100"/>
      <c r="TJK25" s="100"/>
      <c r="TJL25" s="100"/>
      <c r="TJM25" s="100"/>
      <c r="TJN25" s="100"/>
      <c r="TJO25" s="100"/>
      <c r="TJP25" s="100"/>
      <c r="TJQ25" s="100"/>
      <c r="TJR25" s="100"/>
      <c r="TJS25" s="100"/>
      <c r="TJT25" s="100"/>
      <c r="TJU25" s="100"/>
      <c r="TJV25" s="100"/>
      <c r="TJW25" s="100"/>
      <c r="TJX25" s="100"/>
      <c r="TJY25" s="100"/>
      <c r="TJZ25" s="100"/>
      <c r="TKA25" s="100"/>
      <c r="TKB25" s="100"/>
      <c r="TKC25" s="100"/>
      <c r="TKD25" s="100"/>
      <c r="TKE25" s="100"/>
      <c r="TKF25" s="100"/>
      <c r="TKG25" s="100"/>
      <c r="TKH25" s="100"/>
      <c r="TKI25" s="100"/>
      <c r="TKJ25" s="100"/>
      <c r="TKK25" s="100"/>
      <c r="TKL25" s="100"/>
      <c r="TKM25" s="100"/>
      <c r="TKN25" s="100"/>
      <c r="TKO25" s="100"/>
      <c r="TKP25" s="100"/>
      <c r="TKQ25" s="100"/>
      <c r="TKR25" s="100"/>
      <c r="TKS25" s="100"/>
      <c r="TKT25" s="100"/>
      <c r="TKU25" s="100"/>
      <c r="TKV25" s="100"/>
      <c r="TKW25" s="100"/>
      <c r="TKX25" s="100"/>
      <c r="TKY25" s="100"/>
      <c r="TKZ25" s="100"/>
      <c r="TLA25" s="100"/>
      <c r="TLB25" s="100"/>
      <c r="TLC25" s="100"/>
      <c r="TLD25" s="100"/>
      <c r="TLE25" s="100"/>
      <c r="TLF25" s="100"/>
      <c r="TLG25" s="100"/>
      <c r="TLH25" s="100"/>
      <c r="TLI25" s="100"/>
      <c r="TLJ25" s="100"/>
      <c r="TLK25" s="100"/>
      <c r="TLL25" s="100"/>
      <c r="TLM25" s="100"/>
      <c r="TLN25" s="100"/>
      <c r="TLO25" s="100"/>
      <c r="TLP25" s="100"/>
      <c r="TLQ25" s="100"/>
      <c r="TLR25" s="100"/>
      <c r="TLS25" s="100"/>
      <c r="TLT25" s="100"/>
      <c r="TLU25" s="100"/>
      <c r="TLV25" s="100"/>
      <c r="TLW25" s="100"/>
      <c r="TLX25" s="100"/>
      <c r="TLY25" s="100"/>
      <c r="TLZ25" s="100"/>
      <c r="TMA25" s="100"/>
      <c r="TMB25" s="100"/>
      <c r="TMC25" s="100"/>
      <c r="TMD25" s="100"/>
      <c r="TME25" s="100"/>
      <c r="TMF25" s="100"/>
      <c r="TMG25" s="100"/>
      <c r="TMH25" s="100"/>
      <c r="TMI25" s="100"/>
      <c r="TMJ25" s="100"/>
      <c r="TMK25" s="100"/>
      <c r="TML25" s="100"/>
      <c r="TMM25" s="100"/>
      <c r="TMN25" s="100"/>
      <c r="TMO25" s="100"/>
      <c r="TMP25" s="100"/>
      <c r="TMQ25" s="100"/>
      <c r="TMR25" s="100"/>
      <c r="TMS25" s="100"/>
      <c r="TMT25" s="100"/>
      <c r="TMU25" s="100"/>
      <c r="TMV25" s="100"/>
      <c r="TMW25" s="100"/>
      <c r="TMX25" s="100"/>
      <c r="TMY25" s="100"/>
      <c r="TMZ25" s="100"/>
      <c r="TNA25" s="100"/>
      <c r="TNB25" s="100"/>
      <c r="TNC25" s="100"/>
      <c r="TND25" s="100"/>
      <c r="TNE25" s="100"/>
      <c r="TNF25" s="100"/>
      <c r="TNG25" s="100"/>
      <c r="TNH25" s="100"/>
      <c r="TNI25" s="100"/>
      <c r="TNJ25" s="100"/>
      <c r="TNK25" s="100"/>
      <c r="TNL25" s="100"/>
      <c r="TNM25" s="100"/>
      <c r="TNN25" s="100"/>
      <c r="TNO25" s="100"/>
      <c r="TNP25" s="100"/>
      <c r="TNQ25" s="100"/>
      <c r="TNR25" s="100"/>
      <c r="TNS25" s="100"/>
      <c r="TNT25" s="100"/>
      <c r="TNU25" s="100"/>
      <c r="TNV25" s="100"/>
      <c r="TNW25" s="100"/>
      <c r="TNX25" s="100"/>
      <c r="TNY25" s="100"/>
      <c r="TNZ25" s="100"/>
      <c r="TOA25" s="100"/>
      <c r="TOB25" s="100"/>
      <c r="TOC25" s="100"/>
      <c r="TOD25" s="100"/>
      <c r="TOE25" s="100"/>
      <c r="TOF25" s="100"/>
      <c r="TOG25" s="100"/>
      <c r="TOH25" s="100"/>
      <c r="TOI25" s="100"/>
      <c r="TOJ25" s="100"/>
      <c r="TOK25" s="100"/>
      <c r="TOL25" s="100"/>
      <c r="TOM25" s="100"/>
      <c r="TON25" s="100"/>
      <c r="TOO25" s="100"/>
      <c r="TOP25" s="100"/>
      <c r="TOQ25" s="100"/>
      <c r="TOR25" s="100"/>
      <c r="TOS25" s="100"/>
      <c r="TOT25" s="100"/>
      <c r="TOU25" s="100"/>
      <c r="TOV25" s="100"/>
      <c r="TOW25" s="100"/>
      <c r="TOX25" s="100"/>
      <c r="TOY25" s="100"/>
      <c r="TOZ25" s="100"/>
      <c r="TPA25" s="100"/>
      <c r="TPB25" s="100"/>
      <c r="TPC25" s="100"/>
      <c r="TPD25" s="100"/>
      <c r="TPE25" s="100"/>
      <c r="TPF25" s="100"/>
      <c r="TPG25" s="100"/>
      <c r="TPH25" s="100"/>
      <c r="TPI25" s="100"/>
      <c r="TPJ25" s="100"/>
      <c r="TPK25" s="100"/>
      <c r="TPL25" s="100"/>
      <c r="TPM25" s="100"/>
      <c r="TPN25" s="100"/>
      <c r="TPO25" s="100"/>
      <c r="TPP25" s="100"/>
      <c r="TPQ25" s="100"/>
      <c r="TPR25" s="100"/>
      <c r="TPS25" s="100"/>
      <c r="TPT25" s="100"/>
      <c r="TPU25" s="100"/>
      <c r="TPV25" s="100"/>
      <c r="TPW25" s="100"/>
      <c r="TPX25" s="100"/>
      <c r="TPY25" s="100"/>
      <c r="TPZ25" s="100"/>
      <c r="TQA25" s="100"/>
      <c r="TQB25" s="100"/>
      <c r="TQC25" s="100"/>
      <c r="TQD25" s="100"/>
      <c r="TQE25" s="100"/>
      <c r="TQF25" s="100"/>
      <c r="TQG25" s="100"/>
      <c r="TQH25" s="100"/>
      <c r="TQI25" s="100"/>
      <c r="TQJ25" s="100"/>
      <c r="TQK25" s="100"/>
      <c r="TQL25" s="100"/>
      <c r="TQM25" s="100"/>
      <c r="TQN25" s="100"/>
      <c r="TQO25" s="100"/>
      <c r="TQP25" s="100"/>
      <c r="TQQ25" s="100"/>
      <c r="TQR25" s="100"/>
      <c r="TQS25" s="100"/>
      <c r="TQT25" s="100"/>
      <c r="TQU25" s="100"/>
      <c r="TQV25" s="100"/>
      <c r="TQW25" s="100"/>
      <c r="TQX25" s="100"/>
      <c r="TQY25" s="100"/>
      <c r="TQZ25" s="100"/>
      <c r="TRA25" s="100"/>
      <c r="TRB25" s="100"/>
      <c r="TRC25" s="100"/>
      <c r="TRD25" s="100"/>
      <c r="TRE25" s="100"/>
      <c r="TRF25" s="100"/>
      <c r="TRG25" s="100"/>
      <c r="TRH25" s="100"/>
      <c r="TRI25" s="100"/>
      <c r="TRJ25" s="100"/>
      <c r="TRK25" s="100"/>
      <c r="TRL25" s="100"/>
      <c r="TRM25" s="100"/>
      <c r="TRN25" s="100"/>
      <c r="TRO25" s="100"/>
      <c r="TRP25" s="100"/>
      <c r="TRQ25" s="100"/>
      <c r="TRR25" s="100"/>
      <c r="TRS25" s="100"/>
      <c r="TRT25" s="100"/>
      <c r="TRU25" s="100"/>
      <c r="TRV25" s="100"/>
      <c r="TRW25" s="100"/>
      <c r="TRX25" s="100"/>
      <c r="TRY25" s="100"/>
      <c r="TRZ25" s="100"/>
      <c r="TSA25" s="100"/>
      <c r="TSB25" s="100"/>
      <c r="TSC25" s="100"/>
      <c r="TSD25" s="100"/>
      <c r="TSE25" s="100"/>
      <c r="TSF25" s="100"/>
      <c r="TSG25" s="100"/>
      <c r="TSH25" s="100"/>
      <c r="TSI25" s="100"/>
      <c r="TSJ25" s="100"/>
      <c r="TSK25" s="100"/>
      <c r="TSL25" s="100"/>
      <c r="TSM25" s="100"/>
      <c r="TSN25" s="100"/>
      <c r="TSO25" s="100"/>
      <c r="TSP25" s="100"/>
      <c r="TSQ25" s="100"/>
      <c r="TSR25" s="100"/>
      <c r="TSS25" s="100"/>
      <c r="TST25" s="100"/>
      <c r="TSU25" s="100"/>
      <c r="TSV25" s="100"/>
      <c r="TSW25" s="100"/>
      <c r="TSX25" s="100"/>
      <c r="TSY25" s="100"/>
      <c r="TSZ25" s="100"/>
      <c r="TTA25" s="100"/>
      <c r="TTB25" s="100"/>
      <c r="TTC25" s="100"/>
      <c r="TTD25" s="100"/>
      <c r="TTE25" s="100"/>
      <c r="TTF25" s="100"/>
      <c r="TTG25" s="100"/>
      <c r="TTH25" s="100"/>
      <c r="TTI25" s="100"/>
      <c r="TTJ25" s="100"/>
      <c r="TTK25" s="100"/>
      <c r="TTL25" s="100"/>
      <c r="TTM25" s="100"/>
      <c r="TTN25" s="100"/>
      <c r="TTO25" s="100"/>
      <c r="TTP25" s="100"/>
      <c r="TTQ25" s="100"/>
      <c r="TTR25" s="100"/>
      <c r="TTS25" s="100"/>
      <c r="TTT25" s="100"/>
      <c r="TTU25" s="100"/>
      <c r="TTV25" s="100"/>
      <c r="TTW25" s="100"/>
      <c r="TTX25" s="100"/>
      <c r="TTY25" s="100"/>
      <c r="TTZ25" s="100"/>
      <c r="TUA25" s="100"/>
      <c r="TUB25" s="100"/>
      <c r="TUC25" s="100"/>
      <c r="TUD25" s="100"/>
      <c r="TUE25" s="100"/>
      <c r="TUF25" s="100"/>
      <c r="TUG25" s="100"/>
      <c r="TUH25" s="100"/>
      <c r="TUI25" s="100"/>
      <c r="TUJ25" s="100"/>
      <c r="TUK25" s="100"/>
      <c r="TUL25" s="100"/>
      <c r="TUM25" s="100"/>
      <c r="TUN25" s="100"/>
      <c r="TUO25" s="100"/>
      <c r="TUP25" s="100"/>
      <c r="TUQ25" s="100"/>
      <c r="TUR25" s="100"/>
      <c r="TUS25" s="100"/>
      <c r="TUT25" s="100"/>
      <c r="TUU25" s="100"/>
      <c r="TUV25" s="100"/>
      <c r="TUW25" s="100"/>
      <c r="TUX25" s="100"/>
      <c r="TUY25" s="100"/>
      <c r="TUZ25" s="100"/>
      <c r="TVA25" s="100"/>
      <c r="TVB25" s="100"/>
      <c r="TVC25" s="100"/>
      <c r="TVD25" s="100"/>
      <c r="TVE25" s="100"/>
      <c r="TVF25" s="100"/>
      <c r="TVG25" s="100"/>
      <c r="TVH25" s="100"/>
      <c r="TVI25" s="100"/>
      <c r="TVJ25" s="100"/>
      <c r="TVK25" s="100"/>
      <c r="TVL25" s="100"/>
      <c r="TVM25" s="100"/>
      <c r="TVN25" s="100"/>
      <c r="TVO25" s="100"/>
      <c r="TVP25" s="100"/>
      <c r="TVQ25" s="100"/>
      <c r="TVR25" s="100"/>
      <c r="TVS25" s="100"/>
      <c r="TVT25" s="100"/>
      <c r="TVU25" s="100"/>
      <c r="TVV25" s="100"/>
      <c r="TVW25" s="100"/>
      <c r="TVX25" s="100"/>
      <c r="TVY25" s="100"/>
      <c r="TVZ25" s="100"/>
      <c r="TWA25" s="100"/>
      <c r="TWB25" s="100"/>
      <c r="TWC25" s="100"/>
      <c r="TWD25" s="100"/>
      <c r="TWE25" s="100"/>
      <c r="TWF25" s="100"/>
      <c r="TWG25" s="100"/>
      <c r="TWH25" s="100"/>
      <c r="TWI25" s="100"/>
      <c r="TWJ25" s="100"/>
      <c r="TWK25" s="100"/>
      <c r="TWL25" s="100"/>
      <c r="TWM25" s="100"/>
      <c r="TWN25" s="100"/>
      <c r="TWO25" s="100"/>
      <c r="TWP25" s="100"/>
      <c r="TWQ25" s="100"/>
      <c r="TWR25" s="100"/>
      <c r="TWS25" s="100"/>
      <c r="TWT25" s="100"/>
      <c r="TWU25" s="100"/>
      <c r="TWV25" s="100"/>
      <c r="TWW25" s="100"/>
      <c r="TWX25" s="100"/>
      <c r="TWY25" s="100"/>
      <c r="TWZ25" s="100"/>
      <c r="TXA25" s="100"/>
      <c r="TXB25" s="100"/>
      <c r="TXC25" s="100"/>
      <c r="TXD25" s="100"/>
      <c r="TXE25" s="100"/>
      <c r="TXF25" s="100"/>
      <c r="TXG25" s="100"/>
      <c r="TXH25" s="100"/>
      <c r="TXI25" s="100"/>
      <c r="TXJ25" s="100"/>
      <c r="TXK25" s="100"/>
      <c r="TXL25" s="100"/>
      <c r="TXM25" s="100"/>
      <c r="TXN25" s="100"/>
      <c r="TXO25" s="100"/>
      <c r="TXP25" s="100"/>
      <c r="TXQ25" s="100"/>
      <c r="TXR25" s="100"/>
      <c r="TXS25" s="100"/>
      <c r="TXT25" s="100"/>
      <c r="TXU25" s="100"/>
      <c r="TXV25" s="100"/>
      <c r="TXW25" s="100"/>
      <c r="TXX25" s="100"/>
      <c r="TXY25" s="100"/>
      <c r="TXZ25" s="100"/>
      <c r="TYA25" s="100"/>
      <c r="TYB25" s="100"/>
      <c r="TYC25" s="100"/>
      <c r="TYD25" s="100"/>
      <c r="TYE25" s="100"/>
      <c r="TYF25" s="100"/>
      <c r="TYG25" s="100"/>
      <c r="TYH25" s="100"/>
      <c r="TYI25" s="100"/>
      <c r="TYJ25" s="100"/>
      <c r="TYK25" s="100"/>
      <c r="TYL25" s="100"/>
      <c r="TYM25" s="100"/>
      <c r="TYN25" s="100"/>
      <c r="TYO25" s="100"/>
      <c r="TYP25" s="100"/>
      <c r="TYQ25" s="100"/>
      <c r="TYR25" s="100"/>
      <c r="TYS25" s="100"/>
      <c r="TYT25" s="100"/>
      <c r="TYU25" s="100"/>
      <c r="TYV25" s="100"/>
      <c r="TYW25" s="100"/>
      <c r="TYX25" s="100"/>
      <c r="TYY25" s="100"/>
      <c r="TYZ25" s="100"/>
      <c r="TZA25" s="100"/>
      <c r="TZB25" s="100"/>
      <c r="TZC25" s="100"/>
      <c r="TZD25" s="100"/>
      <c r="TZE25" s="100"/>
      <c r="TZF25" s="100"/>
      <c r="TZG25" s="100"/>
      <c r="TZH25" s="100"/>
      <c r="TZI25" s="100"/>
      <c r="TZJ25" s="100"/>
      <c r="TZK25" s="100"/>
      <c r="TZL25" s="100"/>
      <c r="TZM25" s="100"/>
      <c r="TZN25" s="100"/>
      <c r="TZO25" s="100"/>
      <c r="TZP25" s="100"/>
      <c r="TZQ25" s="100"/>
      <c r="TZR25" s="100"/>
      <c r="TZS25" s="100"/>
      <c r="TZT25" s="100"/>
      <c r="TZU25" s="100"/>
      <c r="TZV25" s="100"/>
      <c r="TZW25" s="100"/>
      <c r="TZX25" s="100"/>
      <c r="TZY25" s="100"/>
      <c r="TZZ25" s="100"/>
      <c r="UAA25" s="100"/>
      <c r="UAB25" s="100"/>
      <c r="UAC25" s="100"/>
      <c r="UAD25" s="100"/>
      <c r="UAE25" s="100"/>
      <c r="UAF25" s="100"/>
      <c r="UAG25" s="100"/>
      <c r="UAH25" s="100"/>
      <c r="UAI25" s="100"/>
      <c r="UAJ25" s="100"/>
      <c r="UAK25" s="100"/>
      <c r="UAL25" s="100"/>
      <c r="UAM25" s="100"/>
      <c r="UAN25" s="100"/>
      <c r="UAO25" s="100"/>
      <c r="UAP25" s="100"/>
      <c r="UAQ25" s="100"/>
      <c r="UAR25" s="100"/>
      <c r="UAS25" s="100"/>
      <c r="UAT25" s="100"/>
      <c r="UAU25" s="100"/>
      <c r="UAV25" s="100"/>
      <c r="UAW25" s="100"/>
      <c r="UAX25" s="100"/>
      <c r="UAY25" s="100"/>
      <c r="UAZ25" s="100"/>
      <c r="UBA25" s="100"/>
      <c r="UBB25" s="100"/>
      <c r="UBC25" s="100"/>
      <c r="UBD25" s="100"/>
      <c r="UBE25" s="100"/>
      <c r="UBF25" s="100"/>
      <c r="UBG25" s="100"/>
      <c r="UBH25" s="100"/>
      <c r="UBI25" s="100"/>
      <c r="UBJ25" s="100"/>
      <c r="UBK25" s="100"/>
      <c r="UBL25" s="100"/>
      <c r="UBM25" s="100"/>
      <c r="UBN25" s="100"/>
      <c r="UBO25" s="100"/>
      <c r="UBP25" s="100"/>
      <c r="UBQ25" s="100"/>
      <c r="UBR25" s="100"/>
      <c r="UBS25" s="100"/>
      <c r="UBT25" s="100"/>
      <c r="UBU25" s="100"/>
      <c r="UBV25" s="100"/>
      <c r="UBW25" s="100"/>
      <c r="UBX25" s="100"/>
      <c r="UBY25" s="100"/>
      <c r="UBZ25" s="100"/>
      <c r="UCA25" s="100"/>
      <c r="UCB25" s="100"/>
      <c r="UCC25" s="100"/>
      <c r="UCD25" s="100"/>
      <c r="UCE25" s="100"/>
      <c r="UCF25" s="100"/>
      <c r="UCG25" s="100"/>
      <c r="UCH25" s="100"/>
      <c r="UCI25" s="100"/>
      <c r="UCJ25" s="100"/>
      <c r="UCK25" s="100"/>
      <c r="UCL25" s="100"/>
      <c r="UCM25" s="100"/>
      <c r="UCN25" s="100"/>
      <c r="UCO25" s="100"/>
      <c r="UCP25" s="100"/>
      <c r="UCQ25" s="100"/>
      <c r="UCR25" s="100"/>
      <c r="UCS25" s="100"/>
      <c r="UCT25" s="100"/>
      <c r="UCU25" s="100"/>
      <c r="UCV25" s="100"/>
      <c r="UCW25" s="100"/>
      <c r="UCX25" s="100"/>
      <c r="UCY25" s="100"/>
      <c r="UCZ25" s="100"/>
      <c r="UDA25" s="100"/>
      <c r="UDB25" s="100"/>
      <c r="UDC25" s="100"/>
      <c r="UDD25" s="100"/>
      <c r="UDE25" s="100"/>
      <c r="UDF25" s="100"/>
      <c r="UDG25" s="100"/>
      <c r="UDH25" s="100"/>
      <c r="UDI25" s="100"/>
      <c r="UDJ25" s="100"/>
      <c r="UDK25" s="100"/>
      <c r="UDL25" s="100"/>
      <c r="UDM25" s="100"/>
      <c r="UDN25" s="100"/>
      <c r="UDO25" s="100"/>
      <c r="UDP25" s="100"/>
      <c r="UDQ25" s="100"/>
      <c r="UDR25" s="100"/>
      <c r="UDS25" s="100"/>
      <c r="UDT25" s="100"/>
      <c r="UDU25" s="100"/>
      <c r="UDV25" s="100"/>
      <c r="UDW25" s="100"/>
      <c r="UDX25" s="100"/>
      <c r="UDY25" s="100"/>
      <c r="UDZ25" s="100"/>
      <c r="UEA25" s="100"/>
      <c r="UEB25" s="100"/>
      <c r="UEC25" s="100"/>
      <c r="UED25" s="100"/>
      <c r="UEE25" s="100"/>
      <c r="UEF25" s="100"/>
      <c r="UEG25" s="100"/>
      <c r="UEH25" s="100"/>
      <c r="UEI25" s="100"/>
      <c r="UEJ25" s="100"/>
      <c r="UEK25" s="100"/>
      <c r="UEL25" s="100"/>
      <c r="UEM25" s="100"/>
      <c r="UEN25" s="100"/>
      <c r="UEO25" s="100"/>
      <c r="UEP25" s="100"/>
      <c r="UEQ25" s="100"/>
      <c r="UER25" s="100"/>
      <c r="UES25" s="100"/>
      <c r="UET25" s="100"/>
      <c r="UEU25" s="100"/>
      <c r="UEV25" s="100"/>
      <c r="UEW25" s="100"/>
      <c r="UEX25" s="100"/>
      <c r="UEY25" s="100"/>
      <c r="UEZ25" s="100"/>
      <c r="UFA25" s="100"/>
      <c r="UFB25" s="100"/>
      <c r="UFC25" s="100"/>
      <c r="UFD25" s="100"/>
      <c r="UFE25" s="100"/>
      <c r="UFF25" s="100"/>
      <c r="UFG25" s="100"/>
      <c r="UFH25" s="100"/>
      <c r="UFI25" s="100"/>
      <c r="UFJ25" s="100"/>
      <c r="UFK25" s="100"/>
      <c r="UFL25" s="100"/>
      <c r="UFM25" s="100"/>
      <c r="UFN25" s="100"/>
      <c r="UFO25" s="100"/>
      <c r="UFP25" s="100"/>
      <c r="UFQ25" s="100"/>
      <c r="UFR25" s="100"/>
      <c r="UFS25" s="100"/>
      <c r="UFT25" s="100"/>
      <c r="UFU25" s="100"/>
      <c r="UFV25" s="100"/>
      <c r="UFW25" s="100"/>
      <c r="UFX25" s="100"/>
      <c r="UFY25" s="100"/>
      <c r="UFZ25" s="100"/>
      <c r="UGA25" s="100"/>
      <c r="UGB25" s="100"/>
      <c r="UGC25" s="100"/>
      <c r="UGD25" s="100"/>
      <c r="UGE25" s="100"/>
      <c r="UGF25" s="100"/>
      <c r="UGG25" s="100"/>
      <c r="UGH25" s="100"/>
      <c r="UGI25" s="100"/>
      <c r="UGJ25" s="100"/>
      <c r="UGK25" s="100"/>
      <c r="UGL25" s="100"/>
      <c r="UGM25" s="100"/>
      <c r="UGN25" s="100"/>
      <c r="UGO25" s="100"/>
      <c r="UGP25" s="100"/>
      <c r="UGQ25" s="100"/>
      <c r="UGR25" s="100"/>
      <c r="UGS25" s="100"/>
      <c r="UGT25" s="100"/>
      <c r="UGU25" s="100"/>
      <c r="UGV25" s="100"/>
      <c r="UGW25" s="100"/>
      <c r="UGX25" s="100"/>
      <c r="UGY25" s="100"/>
      <c r="UGZ25" s="100"/>
      <c r="UHA25" s="100"/>
      <c r="UHB25" s="100"/>
      <c r="UHC25" s="100"/>
      <c r="UHD25" s="100"/>
      <c r="UHE25" s="100"/>
      <c r="UHF25" s="100"/>
      <c r="UHG25" s="100"/>
      <c r="UHH25" s="100"/>
      <c r="UHI25" s="100"/>
      <c r="UHJ25" s="100"/>
      <c r="UHK25" s="100"/>
      <c r="UHL25" s="100"/>
      <c r="UHM25" s="100"/>
      <c r="UHN25" s="100"/>
      <c r="UHO25" s="100"/>
      <c r="UHP25" s="100"/>
      <c r="UHQ25" s="100"/>
      <c r="UHR25" s="100"/>
      <c r="UHS25" s="100"/>
      <c r="UHT25" s="100"/>
      <c r="UHU25" s="100"/>
      <c r="UHV25" s="100"/>
      <c r="UHW25" s="100"/>
      <c r="UHX25" s="100"/>
      <c r="UHY25" s="100"/>
      <c r="UHZ25" s="100"/>
      <c r="UIA25" s="100"/>
      <c r="UIB25" s="100"/>
      <c r="UIC25" s="100"/>
      <c r="UID25" s="100"/>
      <c r="UIE25" s="100"/>
      <c r="UIF25" s="100"/>
      <c r="UIG25" s="100"/>
      <c r="UIH25" s="100"/>
      <c r="UII25" s="100"/>
      <c r="UIJ25" s="100"/>
      <c r="UIK25" s="100"/>
      <c r="UIL25" s="100"/>
      <c r="UIM25" s="100"/>
      <c r="UIN25" s="100"/>
      <c r="UIO25" s="100"/>
      <c r="UIP25" s="100"/>
      <c r="UIQ25" s="100"/>
      <c r="UIR25" s="100"/>
      <c r="UIS25" s="100"/>
      <c r="UIT25" s="100"/>
      <c r="UIU25" s="100"/>
      <c r="UIV25" s="100"/>
      <c r="UIW25" s="100"/>
      <c r="UIX25" s="100"/>
      <c r="UIY25" s="100"/>
      <c r="UIZ25" s="100"/>
      <c r="UJA25" s="100"/>
      <c r="UJB25" s="100"/>
      <c r="UJC25" s="100"/>
      <c r="UJD25" s="100"/>
      <c r="UJE25" s="100"/>
      <c r="UJF25" s="100"/>
      <c r="UJG25" s="100"/>
      <c r="UJH25" s="100"/>
      <c r="UJI25" s="100"/>
      <c r="UJJ25" s="100"/>
      <c r="UJK25" s="100"/>
      <c r="UJL25" s="100"/>
      <c r="UJM25" s="100"/>
      <c r="UJN25" s="100"/>
      <c r="UJO25" s="100"/>
      <c r="UJP25" s="100"/>
      <c r="UJQ25" s="100"/>
      <c r="UJR25" s="100"/>
      <c r="UJS25" s="100"/>
      <c r="UJT25" s="100"/>
      <c r="UJU25" s="100"/>
      <c r="UJV25" s="100"/>
      <c r="UJW25" s="100"/>
      <c r="UJX25" s="100"/>
      <c r="UJY25" s="100"/>
      <c r="UJZ25" s="100"/>
      <c r="UKA25" s="100"/>
      <c r="UKB25" s="100"/>
      <c r="UKC25" s="100"/>
      <c r="UKD25" s="100"/>
      <c r="UKE25" s="100"/>
      <c r="UKF25" s="100"/>
      <c r="UKG25" s="100"/>
      <c r="UKH25" s="100"/>
      <c r="UKI25" s="100"/>
      <c r="UKJ25" s="100"/>
      <c r="UKK25" s="100"/>
      <c r="UKL25" s="100"/>
      <c r="UKM25" s="100"/>
      <c r="UKN25" s="100"/>
      <c r="UKO25" s="100"/>
      <c r="UKP25" s="100"/>
      <c r="UKQ25" s="100"/>
      <c r="UKR25" s="100"/>
      <c r="UKS25" s="100"/>
      <c r="UKT25" s="100"/>
      <c r="UKU25" s="100"/>
      <c r="UKV25" s="100"/>
      <c r="UKW25" s="100"/>
      <c r="UKX25" s="100"/>
      <c r="UKY25" s="100"/>
      <c r="UKZ25" s="100"/>
      <c r="ULA25" s="100"/>
      <c r="ULB25" s="100"/>
      <c r="ULC25" s="100"/>
      <c r="ULD25" s="100"/>
      <c r="ULE25" s="100"/>
      <c r="ULF25" s="100"/>
      <c r="ULG25" s="100"/>
      <c r="ULH25" s="100"/>
      <c r="ULI25" s="100"/>
      <c r="ULJ25" s="100"/>
      <c r="ULK25" s="100"/>
      <c r="ULL25" s="100"/>
      <c r="ULM25" s="100"/>
      <c r="ULN25" s="100"/>
      <c r="ULO25" s="100"/>
      <c r="ULP25" s="100"/>
      <c r="ULQ25" s="100"/>
      <c r="ULR25" s="100"/>
      <c r="ULS25" s="100"/>
      <c r="ULT25" s="100"/>
      <c r="ULU25" s="100"/>
      <c r="ULV25" s="100"/>
      <c r="ULW25" s="100"/>
      <c r="ULX25" s="100"/>
      <c r="ULY25" s="100"/>
      <c r="ULZ25" s="100"/>
      <c r="UMA25" s="100"/>
      <c r="UMB25" s="100"/>
      <c r="UMC25" s="100"/>
      <c r="UMD25" s="100"/>
      <c r="UME25" s="100"/>
      <c r="UMF25" s="100"/>
      <c r="UMG25" s="100"/>
      <c r="UMH25" s="100"/>
      <c r="UMI25" s="100"/>
      <c r="UMJ25" s="100"/>
      <c r="UMK25" s="100"/>
      <c r="UML25" s="100"/>
      <c r="UMM25" s="100"/>
      <c r="UMN25" s="100"/>
      <c r="UMO25" s="100"/>
      <c r="UMP25" s="100"/>
      <c r="UMQ25" s="100"/>
      <c r="UMR25" s="100"/>
      <c r="UMS25" s="100"/>
      <c r="UMT25" s="100"/>
      <c r="UMU25" s="100"/>
      <c r="UMV25" s="100"/>
      <c r="UMW25" s="100"/>
      <c r="UMX25" s="100"/>
      <c r="UMY25" s="100"/>
      <c r="UMZ25" s="100"/>
      <c r="UNA25" s="100"/>
      <c r="UNB25" s="100"/>
      <c r="UNC25" s="100"/>
      <c r="UND25" s="100"/>
      <c r="UNE25" s="100"/>
      <c r="UNF25" s="100"/>
      <c r="UNG25" s="100"/>
      <c r="UNH25" s="100"/>
      <c r="UNI25" s="100"/>
      <c r="UNJ25" s="100"/>
      <c r="UNK25" s="100"/>
      <c r="UNL25" s="100"/>
      <c r="UNM25" s="100"/>
      <c r="UNN25" s="100"/>
      <c r="UNO25" s="100"/>
      <c r="UNP25" s="100"/>
      <c r="UNQ25" s="100"/>
      <c r="UNR25" s="100"/>
      <c r="UNS25" s="100"/>
      <c r="UNT25" s="100"/>
      <c r="UNU25" s="100"/>
      <c r="UNV25" s="100"/>
      <c r="UNW25" s="100"/>
      <c r="UNX25" s="100"/>
      <c r="UNY25" s="100"/>
      <c r="UNZ25" s="100"/>
      <c r="UOA25" s="100"/>
      <c r="UOB25" s="100"/>
      <c r="UOC25" s="100"/>
      <c r="UOD25" s="100"/>
      <c r="UOE25" s="100"/>
      <c r="UOF25" s="100"/>
      <c r="UOG25" s="100"/>
      <c r="UOH25" s="100"/>
      <c r="UOI25" s="100"/>
      <c r="UOJ25" s="100"/>
      <c r="UOK25" s="100"/>
      <c r="UOL25" s="100"/>
      <c r="UOM25" s="100"/>
      <c r="UON25" s="100"/>
      <c r="UOO25" s="100"/>
      <c r="UOP25" s="100"/>
      <c r="UOQ25" s="100"/>
      <c r="UOR25" s="100"/>
      <c r="UOS25" s="100"/>
      <c r="UOT25" s="100"/>
      <c r="UOU25" s="100"/>
      <c r="UOV25" s="100"/>
      <c r="UOW25" s="100"/>
      <c r="UOX25" s="100"/>
      <c r="UOY25" s="100"/>
      <c r="UOZ25" s="100"/>
      <c r="UPA25" s="100"/>
      <c r="UPB25" s="100"/>
      <c r="UPC25" s="100"/>
      <c r="UPD25" s="100"/>
      <c r="UPE25" s="100"/>
      <c r="UPF25" s="100"/>
      <c r="UPG25" s="100"/>
      <c r="UPH25" s="100"/>
      <c r="UPI25" s="100"/>
      <c r="UPJ25" s="100"/>
      <c r="UPK25" s="100"/>
      <c r="UPL25" s="100"/>
      <c r="UPM25" s="100"/>
      <c r="UPN25" s="100"/>
      <c r="UPO25" s="100"/>
      <c r="UPP25" s="100"/>
      <c r="UPQ25" s="100"/>
      <c r="UPR25" s="100"/>
      <c r="UPS25" s="100"/>
      <c r="UPT25" s="100"/>
      <c r="UPU25" s="100"/>
      <c r="UPV25" s="100"/>
      <c r="UPW25" s="100"/>
      <c r="UPX25" s="100"/>
      <c r="UPY25" s="100"/>
      <c r="UPZ25" s="100"/>
      <c r="UQA25" s="100"/>
      <c r="UQB25" s="100"/>
      <c r="UQC25" s="100"/>
      <c r="UQD25" s="100"/>
      <c r="UQE25" s="100"/>
      <c r="UQF25" s="100"/>
      <c r="UQG25" s="100"/>
      <c r="UQH25" s="100"/>
      <c r="UQI25" s="100"/>
      <c r="UQJ25" s="100"/>
      <c r="UQK25" s="100"/>
      <c r="UQL25" s="100"/>
      <c r="UQM25" s="100"/>
      <c r="UQN25" s="100"/>
      <c r="UQO25" s="100"/>
      <c r="UQP25" s="100"/>
      <c r="UQQ25" s="100"/>
      <c r="UQR25" s="100"/>
      <c r="UQS25" s="100"/>
      <c r="UQT25" s="100"/>
      <c r="UQU25" s="100"/>
      <c r="UQV25" s="100"/>
      <c r="UQW25" s="100"/>
      <c r="UQX25" s="100"/>
      <c r="UQY25" s="100"/>
      <c r="UQZ25" s="100"/>
      <c r="URA25" s="100"/>
      <c r="URB25" s="100"/>
      <c r="URC25" s="100"/>
      <c r="URD25" s="100"/>
      <c r="URE25" s="100"/>
      <c r="URF25" s="100"/>
      <c r="URG25" s="100"/>
      <c r="URH25" s="100"/>
      <c r="URI25" s="100"/>
      <c r="URJ25" s="100"/>
      <c r="URK25" s="100"/>
      <c r="URL25" s="100"/>
      <c r="URM25" s="100"/>
      <c r="URN25" s="100"/>
      <c r="URO25" s="100"/>
      <c r="URP25" s="100"/>
      <c r="URQ25" s="100"/>
      <c r="URR25" s="100"/>
      <c r="URS25" s="100"/>
      <c r="URT25" s="100"/>
      <c r="URU25" s="100"/>
      <c r="URV25" s="100"/>
      <c r="URW25" s="100"/>
      <c r="URX25" s="100"/>
      <c r="URY25" s="100"/>
      <c r="URZ25" s="100"/>
      <c r="USA25" s="100"/>
      <c r="USB25" s="100"/>
      <c r="USC25" s="100"/>
      <c r="USD25" s="100"/>
      <c r="USE25" s="100"/>
      <c r="USF25" s="100"/>
      <c r="USG25" s="100"/>
      <c r="USH25" s="100"/>
      <c r="USI25" s="100"/>
      <c r="USJ25" s="100"/>
      <c r="USK25" s="100"/>
      <c r="USL25" s="100"/>
      <c r="USM25" s="100"/>
      <c r="USN25" s="100"/>
      <c r="USO25" s="100"/>
      <c r="USP25" s="100"/>
      <c r="USQ25" s="100"/>
      <c r="USR25" s="100"/>
      <c r="USS25" s="100"/>
      <c r="UST25" s="100"/>
      <c r="USU25" s="100"/>
      <c r="USV25" s="100"/>
      <c r="USW25" s="100"/>
      <c r="USX25" s="100"/>
      <c r="USY25" s="100"/>
      <c r="USZ25" s="100"/>
      <c r="UTA25" s="100"/>
      <c r="UTB25" s="100"/>
      <c r="UTC25" s="100"/>
      <c r="UTD25" s="100"/>
      <c r="UTE25" s="100"/>
      <c r="UTF25" s="100"/>
      <c r="UTG25" s="100"/>
      <c r="UTH25" s="100"/>
      <c r="UTI25" s="100"/>
      <c r="UTJ25" s="100"/>
      <c r="UTK25" s="100"/>
      <c r="UTL25" s="100"/>
      <c r="UTM25" s="100"/>
      <c r="UTN25" s="100"/>
      <c r="UTO25" s="100"/>
      <c r="UTP25" s="100"/>
      <c r="UTQ25" s="100"/>
      <c r="UTR25" s="100"/>
      <c r="UTS25" s="100"/>
      <c r="UTT25" s="100"/>
      <c r="UTU25" s="100"/>
      <c r="UTV25" s="100"/>
      <c r="UTW25" s="100"/>
      <c r="UTX25" s="100"/>
      <c r="UTY25" s="100"/>
      <c r="UTZ25" s="100"/>
      <c r="UUA25" s="100"/>
      <c r="UUB25" s="100"/>
      <c r="UUC25" s="100"/>
      <c r="UUD25" s="100"/>
      <c r="UUE25" s="100"/>
      <c r="UUF25" s="100"/>
      <c r="UUG25" s="100"/>
      <c r="UUH25" s="100"/>
      <c r="UUI25" s="100"/>
      <c r="UUJ25" s="100"/>
      <c r="UUK25" s="100"/>
      <c r="UUL25" s="100"/>
      <c r="UUM25" s="100"/>
      <c r="UUN25" s="100"/>
      <c r="UUO25" s="100"/>
      <c r="UUP25" s="100"/>
      <c r="UUQ25" s="100"/>
      <c r="UUR25" s="100"/>
      <c r="UUS25" s="100"/>
      <c r="UUT25" s="100"/>
      <c r="UUU25" s="100"/>
      <c r="UUV25" s="100"/>
      <c r="UUW25" s="100"/>
      <c r="UUX25" s="100"/>
      <c r="UUY25" s="100"/>
      <c r="UUZ25" s="100"/>
      <c r="UVA25" s="100"/>
      <c r="UVB25" s="100"/>
      <c r="UVC25" s="100"/>
      <c r="UVD25" s="100"/>
      <c r="UVE25" s="100"/>
      <c r="UVF25" s="100"/>
      <c r="UVG25" s="100"/>
      <c r="UVH25" s="100"/>
      <c r="UVI25" s="100"/>
      <c r="UVJ25" s="100"/>
      <c r="UVK25" s="100"/>
      <c r="UVL25" s="100"/>
      <c r="UVM25" s="100"/>
      <c r="UVN25" s="100"/>
      <c r="UVO25" s="100"/>
      <c r="UVP25" s="100"/>
      <c r="UVQ25" s="100"/>
      <c r="UVR25" s="100"/>
      <c r="UVS25" s="100"/>
      <c r="UVT25" s="100"/>
      <c r="UVU25" s="100"/>
      <c r="UVV25" s="100"/>
      <c r="UVW25" s="100"/>
      <c r="UVX25" s="100"/>
      <c r="UVY25" s="100"/>
      <c r="UVZ25" s="100"/>
      <c r="UWA25" s="100"/>
      <c r="UWB25" s="100"/>
      <c r="UWC25" s="100"/>
      <c r="UWD25" s="100"/>
      <c r="UWE25" s="100"/>
      <c r="UWF25" s="100"/>
      <c r="UWG25" s="100"/>
      <c r="UWH25" s="100"/>
      <c r="UWI25" s="100"/>
      <c r="UWJ25" s="100"/>
      <c r="UWK25" s="100"/>
      <c r="UWL25" s="100"/>
      <c r="UWM25" s="100"/>
      <c r="UWN25" s="100"/>
      <c r="UWO25" s="100"/>
      <c r="UWP25" s="100"/>
      <c r="UWQ25" s="100"/>
      <c r="UWR25" s="100"/>
      <c r="UWS25" s="100"/>
      <c r="UWT25" s="100"/>
      <c r="UWU25" s="100"/>
      <c r="UWV25" s="100"/>
      <c r="UWW25" s="100"/>
      <c r="UWX25" s="100"/>
      <c r="UWY25" s="100"/>
      <c r="UWZ25" s="100"/>
      <c r="UXA25" s="100"/>
      <c r="UXB25" s="100"/>
      <c r="UXC25" s="100"/>
      <c r="UXD25" s="100"/>
      <c r="UXE25" s="100"/>
      <c r="UXF25" s="100"/>
      <c r="UXG25" s="100"/>
      <c r="UXH25" s="100"/>
      <c r="UXI25" s="100"/>
      <c r="UXJ25" s="100"/>
      <c r="UXK25" s="100"/>
      <c r="UXL25" s="100"/>
      <c r="UXM25" s="100"/>
      <c r="UXN25" s="100"/>
      <c r="UXO25" s="100"/>
      <c r="UXP25" s="100"/>
      <c r="UXQ25" s="100"/>
      <c r="UXR25" s="100"/>
      <c r="UXS25" s="100"/>
      <c r="UXT25" s="100"/>
      <c r="UXU25" s="100"/>
      <c r="UXV25" s="100"/>
      <c r="UXW25" s="100"/>
      <c r="UXX25" s="100"/>
      <c r="UXY25" s="100"/>
      <c r="UXZ25" s="100"/>
      <c r="UYA25" s="100"/>
      <c r="UYB25" s="100"/>
      <c r="UYC25" s="100"/>
      <c r="UYD25" s="100"/>
      <c r="UYE25" s="100"/>
      <c r="UYF25" s="100"/>
      <c r="UYG25" s="100"/>
      <c r="UYH25" s="100"/>
      <c r="UYI25" s="100"/>
      <c r="UYJ25" s="100"/>
      <c r="UYK25" s="100"/>
      <c r="UYL25" s="100"/>
      <c r="UYM25" s="100"/>
      <c r="UYN25" s="100"/>
      <c r="UYO25" s="100"/>
      <c r="UYP25" s="100"/>
      <c r="UYQ25" s="100"/>
      <c r="UYR25" s="100"/>
      <c r="UYS25" s="100"/>
      <c r="UYT25" s="100"/>
      <c r="UYU25" s="100"/>
      <c r="UYV25" s="100"/>
      <c r="UYW25" s="100"/>
      <c r="UYX25" s="100"/>
      <c r="UYY25" s="100"/>
      <c r="UYZ25" s="100"/>
      <c r="UZA25" s="100"/>
      <c r="UZB25" s="100"/>
      <c r="UZC25" s="100"/>
      <c r="UZD25" s="100"/>
      <c r="UZE25" s="100"/>
      <c r="UZF25" s="100"/>
      <c r="UZG25" s="100"/>
      <c r="UZH25" s="100"/>
      <c r="UZI25" s="100"/>
      <c r="UZJ25" s="100"/>
      <c r="UZK25" s="100"/>
      <c r="UZL25" s="100"/>
      <c r="UZM25" s="100"/>
      <c r="UZN25" s="100"/>
      <c r="UZO25" s="100"/>
      <c r="UZP25" s="100"/>
      <c r="UZQ25" s="100"/>
      <c r="UZR25" s="100"/>
      <c r="UZS25" s="100"/>
      <c r="UZT25" s="100"/>
      <c r="UZU25" s="100"/>
      <c r="UZV25" s="100"/>
      <c r="UZW25" s="100"/>
      <c r="UZX25" s="100"/>
      <c r="UZY25" s="100"/>
      <c r="UZZ25" s="100"/>
      <c r="VAA25" s="100"/>
      <c r="VAB25" s="100"/>
      <c r="VAC25" s="100"/>
      <c r="VAD25" s="100"/>
      <c r="VAE25" s="100"/>
      <c r="VAF25" s="100"/>
      <c r="VAG25" s="100"/>
      <c r="VAH25" s="100"/>
      <c r="VAI25" s="100"/>
      <c r="VAJ25" s="100"/>
      <c r="VAK25" s="100"/>
      <c r="VAL25" s="100"/>
      <c r="VAM25" s="100"/>
      <c r="VAN25" s="100"/>
      <c r="VAO25" s="100"/>
      <c r="VAP25" s="100"/>
      <c r="VAQ25" s="100"/>
      <c r="VAR25" s="100"/>
      <c r="VAS25" s="100"/>
      <c r="VAT25" s="100"/>
      <c r="VAU25" s="100"/>
      <c r="VAV25" s="100"/>
      <c r="VAW25" s="100"/>
      <c r="VAX25" s="100"/>
      <c r="VAY25" s="100"/>
      <c r="VAZ25" s="100"/>
      <c r="VBA25" s="100"/>
      <c r="VBB25" s="100"/>
      <c r="VBC25" s="100"/>
      <c r="VBD25" s="100"/>
      <c r="VBE25" s="100"/>
      <c r="VBF25" s="100"/>
      <c r="VBG25" s="100"/>
      <c r="VBH25" s="100"/>
      <c r="VBI25" s="100"/>
      <c r="VBJ25" s="100"/>
      <c r="VBK25" s="100"/>
      <c r="VBL25" s="100"/>
      <c r="VBM25" s="100"/>
      <c r="VBN25" s="100"/>
      <c r="VBO25" s="100"/>
      <c r="VBP25" s="100"/>
      <c r="VBQ25" s="100"/>
      <c r="VBR25" s="100"/>
      <c r="VBS25" s="100"/>
      <c r="VBT25" s="100"/>
      <c r="VBU25" s="100"/>
      <c r="VBV25" s="100"/>
      <c r="VBW25" s="100"/>
      <c r="VBX25" s="100"/>
      <c r="VBY25" s="100"/>
      <c r="VBZ25" s="100"/>
      <c r="VCA25" s="100"/>
      <c r="VCB25" s="100"/>
      <c r="VCC25" s="100"/>
      <c r="VCD25" s="100"/>
      <c r="VCE25" s="100"/>
      <c r="VCF25" s="100"/>
      <c r="VCG25" s="100"/>
      <c r="VCH25" s="100"/>
      <c r="VCI25" s="100"/>
      <c r="VCJ25" s="100"/>
      <c r="VCK25" s="100"/>
      <c r="VCL25" s="100"/>
      <c r="VCM25" s="100"/>
      <c r="VCN25" s="100"/>
      <c r="VCO25" s="100"/>
      <c r="VCP25" s="100"/>
      <c r="VCQ25" s="100"/>
      <c r="VCR25" s="100"/>
      <c r="VCS25" s="100"/>
      <c r="VCT25" s="100"/>
      <c r="VCU25" s="100"/>
      <c r="VCV25" s="100"/>
      <c r="VCW25" s="100"/>
      <c r="VCX25" s="100"/>
      <c r="VCY25" s="100"/>
      <c r="VCZ25" s="100"/>
      <c r="VDA25" s="100"/>
      <c r="VDB25" s="100"/>
      <c r="VDC25" s="100"/>
      <c r="VDD25" s="100"/>
      <c r="VDE25" s="100"/>
      <c r="VDF25" s="100"/>
      <c r="VDG25" s="100"/>
      <c r="VDH25" s="100"/>
      <c r="VDI25" s="100"/>
      <c r="VDJ25" s="100"/>
      <c r="VDK25" s="100"/>
      <c r="VDL25" s="100"/>
      <c r="VDM25" s="100"/>
      <c r="VDN25" s="100"/>
      <c r="VDO25" s="100"/>
      <c r="VDP25" s="100"/>
      <c r="VDQ25" s="100"/>
      <c r="VDR25" s="100"/>
      <c r="VDS25" s="100"/>
      <c r="VDT25" s="100"/>
      <c r="VDU25" s="100"/>
      <c r="VDV25" s="100"/>
      <c r="VDW25" s="100"/>
      <c r="VDX25" s="100"/>
      <c r="VDY25" s="100"/>
      <c r="VDZ25" s="100"/>
      <c r="VEA25" s="100"/>
      <c r="VEB25" s="100"/>
      <c r="VEC25" s="100"/>
      <c r="VED25" s="100"/>
      <c r="VEE25" s="100"/>
      <c r="VEF25" s="100"/>
      <c r="VEG25" s="100"/>
      <c r="VEH25" s="100"/>
      <c r="VEI25" s="100"/>
      <c r="VEJ25" s="100"/>
      <c r="VEK25" s="100"/>
      <c r="VEL25" s="100"/>
      <c r="VEM25" s="100"/>
      <c r="VEN25" s="100"/>
      <c r="VEO25" s="100"/>
      <c r="VEP25" s="100"/>
      <c r="VEQ25" s="100"/>
      <c r="VER25" s="100"/>
      <c r="VES25" s="100"/>
      <c r="VET25" s="100"/>
      <c r="VEU25" s="100"/>
      <c r="VEV25" s="100"/>
      <c r="VEW25" s="100"/>
      <c r="VEX25" s="100"/>
      <c r="VEY25" s="100"/>
      <c r="VEZ25" s="100"/>
      <c r="VFA25" s="100"/>
      <c r="VFB25" s="100"/>
      <c r="VFC25" s="100"/>
      <c r="VFD25" s="100"/>
      <c r="VFE25" s="100"/>
      <c r="VFF25" s="100"/>
      <c r="VFG25" s="100"/>
      <c r="VFH25" s="100"/>
      <c r="VFI25" s="100"/>
      <c r="VFJ25" s="100"/>
      <c r="VFK25" s="100"/>
      <c r="VFL25" s="100"/>
      <c r="VFM25" s="100"/>
      <c r="VFN25" s="100"/>
      <c r="VFO25" s="100"/>
      <c r="VFP25" s="100"/>
      <c r="VFQ25" s="100"/>
      <c r="VFR25" s="100"/>
      <c r="VFS25" s="100"/>
      <c r="VFT25" s="100"/>
      <c r="VFU25" s="100"/>
      <c r="VFV25" s="100"/>
      <c r="VFW25" s="100"/>
      <c r="VFX25" s="100"/>
      <c r="VFY25" s="100"/>
      <c r="VFZ25" s="100"/>
      <c r="VGA25" s="100"/>
      <c r="VGB25" s="100"/>
      <c r="VGC25" s="100"/>
      <c r="VGD25" s="100"/>
      <c r="VGE25" s="100"/>
      <c r="VGF25" s="100"/>
      <c r="VGG25" s="100"/>
      <c r="VGH25" s="100"/>
      <c r="VGI25" s="100"/>
      <c r="VGJ25" s="100"/>
      <c r="VGK25" s="100"/>
      <c r="VGL25" s="100"/>
      <c r="VGM25" s="100"/>
      <c r="VGN25" s="100"/>
      <c r="VGO25" s="100"/>
      <c r="VGP25" s="100"/>
      <c r="VGQ25" s="100"/>
      <c r="VGR25" s="100"/>
      <c r="VGS25" s="100"/>
      <c r="VGT25" s="100"/>
      <c r="VGU25" s="100"/>
      <c r="VGV25" s="100"/>
      <c r="VGW25" s="100"/>
      <c r="VGX25" s="100"/>
      <c r="VGY25" s="100"/>
      <c r="VGZ25" s="100"/>
      <c r="VHA25" s="100"/>
      <c r="VHB25" s="100"/>
      <c r="VHC25" s="100"/>
      <c r="VHD25" s="100"/>
      <c r="VHE25" s="100"/>
      <c r="VHF25" s="100"/>
      <c r="VHG25" s="100"/>
      <c r="VHH25" s="100"/>
      <c r="VHI25" s="100"/>
      <c r="VHJ25" s="100"/>
      <c r="VHK25" s="100"/>
      <c r="VHL25" s="100"/>
      <c r="VHM25" s="100"/>
      <c r="VHN25" s="100"/>
      <c r="VHO25" s="100"/>
      <c r="VHP25" s="100"/>
      <c r="VHQ25" s="100"/>
      <c r="VHR25" s="100"/>
      <c r="VHS25" s="100"/>
      <c r="VHT25" s="100"/>
      <c r="VHU25" s="100"/>
      <c r="VHV25" s="100"/>
      <c r="VHW25" s="100"/>
      <c r="VHX25" s="100"/>
      <c r="VHY25" s="100"/>
      <c r="VHZ25" s="100"/>
      <c r="VIA25" s="100"/>
      <c r="VIB25" s="100"/>
      <c r="VIC25" s="100"/>
      <c r="VID25" s="100"/>
      <c r="VIE25" s="100"/>
      <c r="VIF25" s="100"/>
      <c r="VIG25" s="100"/>
      <c r="VIH25" s="100"/>
      <c r="VII25" s="100"/>
      <c r="VIJ25" s="100"/>
      <c r="VIK25" s="100"/>
      <c r="VIL25" s="100"/>
      <c r="VIM25" s="100"/>
      <c r="VIN25" s="100"/>
      <c r="VIO25" s="100"/>
      <c r="VIP25" s="100"/>
      <c r="VIQ25" s="100"/>
      <c r="VIR25" s="100"/>
      <c r="VIS25" s="100"/>
      <c r="VIT25" s="100"/>
      <c r="VIU25" s="100"/>
      <c r="VIV25" s="100"/>
      <c r="VIW25" s="100"/>
      <c r="VIX25" s="100"/>
      <c r="VIY25" s="100"/>
      <c r="VIZ25" s="100"/>
      <c r="VJA25" s="100"/>
      <c r="VJB25" s="100"/>
      <c r="VJC25" s="100"/>
      <c r="VJD25" s="100"/>
      <c r="VJE25" s="100"/>
      <c r="VJF25" s="100"/>
      <c r="VJG25" s="100"/>
      <c r="VJH25" s="100"/>
      <c r="VJI25" s="100"/>
      <c r="VJJ25" s="100"/>
      <c r="VJK25" s="100"/>
      <c r="VJL25" s="100"/>
      <c r="VJM25" s="100"/>
      <c r="VJN25" s="100"/>
      <c r="VJO25" s="100"/>
      <c r="VJP25" s="100"/>
      <c r="VJQ25" s="100"/>
      <c r="VJR25" s="100"/>
      <c r="VJS25" s="100"/>
      <c r="VJT25" s="100"/>
      <c r="VJU25" s="100"/>
      <c r="VJV25" s="100"/>
      <c r="VJW25" s="100"/>
      <c r="VJX25" s="100"/>
      <c r="VJY25" s="100"/>
      <c r="VJZ25" s="100"/>
      <c r="VKA25" s="100"/>
      <c r="VKB25" s="100"/>
      <c r="VKC25" s="100"/>
      <c r="VKD25" s="100"/>
      <c r="VKE25" s="100"/>
      <c r="VKF25" s="100"/>
      <c r="VKG25" s="100"/>
      <c r="VKH25" s="100"/>
      <c r="VKI25" s="100"/>
      <c r="VKJ25" s="100"/>
      <c r="VKK25" s="100"/>
      <c r="VKL25" s="100"/>
      <c r="VKM25" s="100"/>
      <c r="VKN25" s="100"/>
      <c r="VKO25" s="100"/>
      <c r="VKP25" s="100"/>
      <c r="VKQ25" s="100"/>
      <c r="VKR25" s="100"/>
      <c r="VKS25" s="100"/>
      <c r="VKT25" s="100"/>
      <c r="VKU25" s="100"/>
      <c r="VKV25" s="100"/>
      <c r="VKW25" s="100"/>
      <c r="VKX25" s="100"/>
      <c r="VKY25" s="100"/>
      <c r="VKZ25" s="100"/>
      <c r="VLA25" s="100"/>
      <c r="VLB25" s="100"/>
      <c r="VLC25" s="100"/>
      <c r="VLD25" s="100"/>
      <c r="VLE25" s="100"/>
      <c r="VLF25" s="100"/>
      <c r="VLG25" s="100"/>
      <c r="VLH25" s="100"/>
      <c r="VLI25" s="100"/>
      <c r="VLJ25" s="100"/>
      <c r="VLK25" s="100"/>
      <c r="VLL25" s="100"/>
      <c r="VLM25" s="100"/>
      <c r="VLN25" s="100"/>
      <c r="VLO25" s="100"/>
      <c r="VLP25" s="100"/>
      <c r="VLQ25" s="100"/>
      <c r="VLR25" s="100"/>
      <c r="VLS25" s="100"/>
      <c r="VLT25" s="100"/>
      <c r="VLU25" s="100"/>
      <c r="VLV25" s="100"/>
      <c r="VLW25" s="100"/>
      <c r="VLX25" s="100"/>
      <c r="VLY25" s="100"/>
      <c r="VLZ25" s="100"/>
      <c r="VMA25" s="100"/>
      <c r="VMB25" s="100"/>
      <c r="VMC25" s="100"/>
      <c r="VMD25" s="100"/>
      <c r="VME25" s="100"/>
      <c r="VMF25" s="100"/>
      <c r="VMG25" s="100"/>
      <c r="VMH25" s="100"/>
      <c r="VMI25" s="100"/>
      <c r="VMJ25" s="100"/>
      <c r="VMK25" s="100"/>
      <c r="VML25" s="100"/>
      <c r="VMM25" s="100"/>
      <c r="VMN25" s="100"/>
      <c r="VMO25" s="100"/>
      <c r="VMP25" s="100"/>
      <c r="VMQ25" s="100"/>
      <c r="VMR25" s="100"/>
      <c r="VMS25" s="100"/>
      <c r="VMT25" s="100"/>
      <c r="VMU25" s="100"/>
      <c r="VMV25" s="100"/>
      <c r="VMW25" s="100"/>
      <c r="VMX25" s="100"/>
      <c r="VMY25" s="100"/>
      <c r="VMZ25" s="100"/>
      <c r="VNA25" s="100"/>
      <c r="VNB25" s="100"/>
      <c r="VNC25" s="100"/>
      <c r="VND25" s="100"/>
      <c r="VNE25" s="100"/>
      <c r="VNF25" s="100"/>
      <c r="VNG25" s="100"/>
      <c r="VNH25" s="100"/>
      <c r="VNI25" s="100"/>
      <c r="VNJ25" s="100"/>
      <c r="VNK25" s="100"/>
      <c r="VNL25" s="100"/>
      <c r="VNM25" s="100"/>
      <c r="VNN25" s="100"/>
      <c r="VNO25" s="100"/>
      <c r="VNP25" s="100"/>
      <c r="VNQ25" s="100"/>
      <c r="VNR25" s="100"/>
      <c r="VNS25" s="100"/>
      <c r="VNT25" s="100"/>
      <c r="VNU25" s="100"/>
      <c r="VNV25" s="100"/>
      <c r="VNW25" s="100"/>
      <c r="VNX25" s="100"/>
      <c r="VNY25" s="100"/>
      <c r="VNZ25" s="100"/>
      <c r="VOA25" s="100"/>
      <c r="VOB25" s="100"/>
      <c r="VOC25" s="100"/>
      <c r="VOD25" s="100"/>
      <c r="VOE25" s="100"/>
      <c r="VOF25" s="100"/>
      <c r="VOG25" s="100"/>
      <c r="VOH25" s="100"/>
      <c r="VOI25" s="100"/>
      <c r="VOJ25" s="100"/>
      <c r="VOK25" s="100"/>
      <c r="VOL25" s="100"/>
      <c r="VOM25" s="100"/>
      <c r="VON25" s="100"/>
      <c r="VOO25" s="100"/>
      <c r="VOP25" s="100"/>
      <c r="VOQ25" s="100"/>
      <c r="VOR25" s="100"/>
      <c r="VOS25" s="100"/>
      <c r="VOT25" s="100"/>
      <c r="VOU25" s="100"/>
      <c r="VOV25" s="100"/>
      <c r="VOW25" s="100"/>
      <c r="VOX25" s="100"/>
      <c r="VOY25" s="100"/>
      <c r="VOZ25" s="100"/>
      <c r="VPA25" s="100"/>
      <c r="VPB25" s="100"/>
      <c r="VPC25" s="100"/>
      <c r="VPD25" s="100"/>
      <c r="VPE25" s="100"/>
      <c r="VPF25" s="100"/>
      <c r="VPG25" s="100"/>
      <c r="VPH25" s="100"/>
      <c r="VPI25" s="100"/>
      <c r="VPJ25" s="100"/>
      <c r="VPK25" s="100"/>
      <c r="VPL25" s="100"/>
      <c r="VPM25" s="100"/>
      <c r="VPN25" s="100"/>
      <c r="VPO25" s="100"/>
      <c r="VPP25" s="100"/>
      <c r="VPQ25" s="100"/>
      <c r="VPR25" s="100"/>
      <c r="VPS25" s="100"/>
      <c r="VPT25" s="100"/>
      <c r="VPU25" s="100"/>
      <c r="VPV25" s="100"/>
      <c r="VPW25" s="100"/>
      <c r="VPX25" s="100"/>
      <c r="VPY25" s="100"/>
      <c r="VPZ25" s="100"/>
      <c r="VQA25" s="100"/>
      <c r="VQB25" s="100"/>
      <c r="VQC25" s="100"/>
      <c r="VQD25" s="100"/>
      <c r="VQE25" s="100"/>
      <c r="VQF25" s="100"/>
      <c r="VQG25" s="100"/>
      <c r="VQH25" s="100"/>
      <c r="VQI25" s="100"/>
      <c r="VQJ25" s="100"/>
      <c r="VQK25" s="100"/>
      <c r="VQL25" s="100"/>
      <c r="VQM25" s="100"/>
      <c r="VQN25" s="100"/>
      <c r="VQO25" s="100"/>
      <c r="VQP25" s="100"/>
      <c r="VQQ25" s="100"/>
      <c r="VQR25" s="100"/>
      <c r="VQS25" s="100"/>
      <c r="VQT25" s="100"/>
      <c r="VQU25" s="100"/>
      <c r="VQV25" s="100"/>
      <c r="VQW25" s="100"/>
      <c r="VQX25" s="100"/>
      <c r="VQY25" s="100"/>
      <c r="VQZ25" s="100"/>
      <c r="VRA25" s="100"/>
      <c r="VRB25" s="100"/>
      <c r="VRC25" s="100"/>
      <c r="VRD25" s="100"/>
      <c r="VRE25" s="100"/>
      <c r="VRF25" s="100"/>
      <c r="VRG25" s="100"/>
      <c r="VRH25" s="100"/>
      <c r="VRI25" s="100"/>
      <c r="VRJ25" s="100"/>
      <c r="VRK25" s="100"/>
      <c r="VRL25" s="100"/>
      <c r="VRM25" s="100"/>
      <c r="VRN25" s="100"/>
      <c r="VRO25" s="100"/>
      <c r="VRP25" s="100"/>
      <c r="VRQ25" s="100"/>
      <c r="VRR25" s="100"/>
      <c r="VRS25" s="100"/>
      <c r="VRT25" s="100"/>
      <c r="VRU25" s="100"/>
      <c r="VRV25" s="100"/>
      <c r="VRW25" s="100"/>
      <c r="VRX25" s="100"/>
      <c r="VRY25" s="100"/>
      <c r="VRZ25" s="100"/>
      <c r="VSA25" s="100"/>
      <c r="VSB25" s="100"/>
      <c r="VSC25" s="100"/>
      <c r="VSD25" s="100"/>
      <c r="VSE25" s="100"/>
      <c r="VSF25" s="100"/>
      <c r="VSG25" s="100"/>
      <c r="VSH25" s="100"/>
      <c r="VSI25" s="100"/>
      <c r="VSJ25" s="100"/>
      <c r="VSK25" s="100"/>
      <c r="VSL25" s="100"/>
      <c r="VSM25" s="100"/>
      <c r="VSN25" s="100"/>
      <c r="VSO25" s="100"/>
      <c r="VSP25" s="100"/>
      <c r="VSQ25" s="100"/>
      <c r="VSR25" s="100"/>
      <c r="VSS25" s="100"/>
      <c r="VST25" s="100"/>
      <c r="VSU25" s="100"/>
      <c r="VSV25" s="100"/>
      <c r="VSW25" s="100"/>
      <c r="VSX25" s="100"/>
      <c r="VSY25" s="100"/>
      <c r="VSZ25" s="100"/>
      <c r="VTA25" s="100"/>
      <c r="VTB25" s="100"/>
      <c r="VTC25" s="100"/>
      <c r="VTD25" s="100"/>
      <c r="VTE25" s="100"/>
      <c r="VTF25" s="100"/>
      <c r="VTG25" s="100"/>
      <c r="VTH25" s="100"/>
      <c r="VTI25" s="100"/>
      <c r="VTJ25" s="100"/>
      <c r="VTK25" s="100"/>
      <c r="VTL25" s="100"/>
      <c r="VTM25" s="100"/>
      <c r="VTN25" s="100"/>
      <c r="VTO25" s="100"/>
      <c r="VTP25" s="100"/>
      <c r="VTQ25" s="100"/>
      <c r="VTR25" s="100"/>
      <c r="VTS25" s="100"/>
      <c r="VTT25" s="100"/>
      <c r="VTU25" s="100"/>
      <c r="VTV25" s="100"/>
      <c r="VTW25" s="100"/>
      <c r="VTX25" s="100"/>
      <c r="VTY25" s="100"/>
      <c r="VTZ25" s="100"/>
      <c r="VUA25" s="100"/>
      <c r="VUB25" s="100"/>
      <c r="VUC25" s="100"/>
      <c r="VUD25" s="100"/>
      <c r="VUE25" s="100"/>
      <c r="VUF25" s="100"/>
      <c r="VUG25" s="100"/>
      <c r="VUH25" s="100"/>
      <c r="VUI25" s="100"/>
      <c r="VUJ25" s="100"/>
      <c r="VUK25" s="100"/>
      <c r="VUL25" s="100"/>
      <c r="VUM25" s="100"/>
      <c r="VUN25" s="100"/>
      <c r="VUO25" s="100"/>
      <c r="VUP25" s="100"/>
      <c r="VUQ25" s="100"/>
      <c r="VUR25" s="100"/>
      <c r="VUS25" s="100"/>
      <c r="VUT25" s="100"/>
      <c r="VUU25" s="100"/>
      <c r="VUV25" s="100"/>
      <c r="VUW25" s="100"/>
      <c r="VUX25" s="100"/>
      <c r="VUY25" s="100"/>
      <c r="VUZ25" s="100"/>
      <c r="VVA25" s="100"/>
      <c r="VVB25" s="100"/>
      <c r="VVC25" s="100"/>
      <c r="VVD25" s="100"/>
      <c r="VVE25" s="100"/>
      <c r="VVF25" s="100"/>
      <c r="VVG25" s="100"/>
      <c r="VVH25" s="100"/>
      <c r="VVI25" s="100"/>
      <c r="VVJ25" s="100"/>
      <c r="VVK25" s="100"/>
      <c r="VVL25" s="100"/>
      <c r="VVM25" s="100"/>
      <c r="VVN25" s="100"/>
      <c r="VVO25" s="100"/>
      <c r="VVP25" s="100"/>
      <c r="VVQ25" s="100"/>
      <c r="VVR25" s="100"/>
      <c r="VVS25" s="100"/>
      <c r="VVT25" s="100"/>
      <c r="VVU25" s="100"/>
      <c r="VVV25" s="100"/>
      <c r="VVW25" s="100"/>
      <c r="VVX25" s="100"/>
      <c r="VVY25" s="100"/>
      <c r="VVZ25" s="100"/>
      <c r="VWA25" s="100"/>
      <c r="VWB25" s="100"/>
      <c r="VWC25" s="100"/>
      <c r="VWD25" s="100"/>
      <c r="VWE25" s="100"/>
      <c r="VWF25" s="100"/>
      <c r="VWG25" s="100"/>
      <c r="VWH25" s="100"/>
      <c r="VWI25" s="100"/>
      <c r="VWJ25" s="100"/>
      <c r="VWK25" s="100"/>
      <c r="VWL25" s="100"/>
      <c r="VWM25" s="100"/>
      <c r="VWN25" s="100"/>
      <c r="VWO25" s="100"/>
      <c r="VWP25" s="100"/>
      <c r="VWQ25" s="100"/>
      <c r="VWR25" s="100"/>
      <c r="VWS25" s="100"/>
      <c r="VWT25" s="100"/>
      <c r="VWU25" s="100"/>
      <c r="VWV25" s="100"/>
      <c r="VWW25" s="100"/>
      <c r="VWX25" s="100"/>
      <c r="VWY25" s="100"/>
      <c r="VWZ25" s="100"/>
      <c r="VXA25" s="100"/>
      <c r="VXB25" s="100"/>
      <c r="VXC25" s="100"/>
      <c r="VXD25" s="100"/>
      <c r="VXE25" s="100"/>
      <c r="VXF25" s="100"/>
      <c r="VXG25" s="100"/>
      <c r="VXH25" s="100"/>
      <c r="VXI25" s="100"/>
      <c r="VXJ25" s="100"/>
      <c r="VXK25" s="100"/>
      <c r="VXL25" s="100"/>
      <c r="VXM25" s="100"/>
      <c r="VXN25" s="100"/>
      <c r="VXO25" s="100"/>
      <c r="VXP25" s="100"/>
      <c r="VXQ25" s="100"/>
      <c r="VXR25" s="100"/>
      <c r="VXS25" s="100"/>
      <c r="VXT25" s="100"/>
      <c r="VXU25" s="100"/>
      <c r="VXV25" s="100"/>
      <c r="VXW25" s="100"/>
      <c r="VXX25" s="100"/>
      <c r="VXY25" s="100"/>
      <c r="VXZ25" s="100"/>
      <c r="VYA25" s="100"/>
      <c r="VYB25" s="100"/>
      <c r="VYC25" s="100"/>
      <c r="VYD25" s="100"/>
      <c r="VYE25" s="100"/>
      <c r="VYF25" s="100"/>
      <c r="VYG25" s="100"/>
      <c r="VYH25" s="100"/>
      <c r="VYI25" s="100"/>
      <c r="VYJ25" s="100"/>
      <c r="VYK25" s="100"/>
      <c r="VYL25" s="100"/>
      <c r="VYM25" s="100"/>
      <c r="VYN25" s="100"/>
      <c r="VYO25" s="100"/>
      <c r="VYP25" s="100"/>
      <c r="VYQ25" s="100"/>
      <c r="VYR25" s="100"/>
      <c r="VYS25" s="100"/>
      <c r="VYT25" s="100"/>
      <c r="VYU25" s="100"/>
      <c r="VYV25" s="100"/>
      <c r="VYW25" s="100"/>
      <c r="VYX25" s="100"/>
      <c r="VYY25" s="100"/>
      <c r="VYZ25" s="100"/>
      <c r="VZA25" s="100"/>
      <c r="VZB25" s="100"/>
      <c r="VZC25" s="100"/>
      <c r="VZD25" s="100"/>
      <c r="VZE25" s="100"/>
      <c r="VZF25" s="100"/>
      <c r="VZG25" s="100"/>
      <c r="VZH25" s="100"/>
      <c r="VZI25" s="100"/>
      <c r="VZJ25" s="100"/>
      <c r="VZK25" s="100"/>
      <c r="VZL25" s="100"/>
      <c r="VZM25" s="100"/>
      <c r="VZN25" s="100"/>
      <c r="VZO25" s="100"/>
      <c r="VZP25" s="100"/>
      <c r="VZQ25" s="100"/>
      <c r="VZR25" s="100"/>
      <c r="VZS25" s="100"/>
      <c r="VZT25" s="100"/>
      <c r="VZU25" s="100"/>
      <c r="VZV25" s="100"/>
      <c r="VZW25" s="100"/>
      <c r="VZX25" s="100"/>
      <c r="VZY25" s="100"/>
      <c r="VZZ25" s="100"/>
      <c r="WAA25" s="100"/>
      <c r="WAB25" s="100"/>
      <c r="WAC25" s="100"/>
      <c r="WAD25" s="100"/>
      <c r="WAE25" s="100"/>
      <c r="WAF25" s="100"/>
      <c r="WAG25" s="100"/>
      <c r="WAH25" s="100"/>
      <c r="WAI25" s="100"/>
      <c r="WAJ25" s="100"/>
      <c r="WAK25" s="100"/>
      <c r="WAL25" s="100"/>
      <c r="WAM25" s="100"/>
      <c r="WAN25" s="100"/>
      <c r="WAO25" s="100"/>
      <c r="WAP25" s="100"/>
      <c r="WAQ25" s="100"/>
      <c r="WAR25" s="100"/>
      <c r="WAS25" s="100"/>
      <c r="WAT25" s="100"/>
      <c r="WAU25" s="100"/>
      <c r="WAV25" s="100"/>
      <c r="WAW25" s="100"/>
      <c r="WAX25" s="100"/>
      <c r="WAY25" s="100"/>
      <c r="WAZ25" s="100"/>
      <c r="WBA25" s="100"/>
      <c r="WBB25" s="100"/>
      <c r="WBC25" s="100"/>
      <c r="WBD25" s="100"/>
      <c r="WBE25" s="100"/>
      <c r="WBF25" s="100"/>
      <c r="WBG25" s="100"/>
      <c r="WBH25" s="100"/>
      <c r="WBI25" s="100"/>
      <c r="WBJ25" s="100"/>
      <c r="WBK25" s="100"/>
      <c r="WBL25" s="100"/>
      <c r="WBM25" s="100"/>
      <c r="WBN25" s="100"/>
      <c r="WBO25" s="100"/>
      <c r="WBP25" s="100"/>
      <c r="WBQ25" s="100"/>
      <c r="WBR25" s="100"/>
      <c r="WBS25" s="100"/>
      <c r="WBT25" s="100"/>
      <c r="WBU25" s="100"/>
      <c r="WBV25" s="100"/>
      <c r="WBW25" s="100"/>
      <c r="WBX25" s="100"/>
      <c r="WBY25" s="100"/>
      <c r="WBZ25" s="100"/>
      <c r="WCA25" s="100"/>
      <c r="WCB25" s="100"/>
      <c r="WCC25" s="100"/>
      <c r="WCD25" s="100"/>
      <c r="WCE25" s="100"/>
      <c r="WCF25" s="100"/>
      <c r="WCG25" s="100"/>
      <c r="WCH25" s="100"/>
      <c r="WCI25" s="100"/>
      <c r="WCJ25" s="100"/>
      <c r="WCK25" s="100"/>
      <c r="WCL25" s="100"/>
      <c r="WCM25" s="100"/>
      <c r="WCN25" s="100"/>
      <c r="WCO25" s="100"/>
      <c r="WCP25" s="100"/>
      <c r="WCQ25" s="100"/>
      <c r="WCR25" s="100"/>
      <c r="WCS25" s="100"/>
      <c r="WCT25" s="100"/>
      <c r="WCU25" s="100"/>
      <c r="WCV25" s="100"/>
      <c r="WCW25" s="100"/>
      <c r="WCX25" s="100"/>
      <c r="WCY25" s="100"/>
      <c r="WCZ25" s="100"/>
      <c r="WDA25" s="100"/>
      <c r="WDB25" s="100"/>
      <c r="WDC25" s="100"/>
      <c r="WDD25" s="100"/>
      <c r="WDE25" s="100"/>
      <c r="WDF25" s="100"/>
      <c r="WDG25" s="100"/>
      <c r="WDH25" s="100"/>
      <c r="WDI25" s="100"/>
      <c r="WDJ25" s="100"/>
      <c r="WDK25" s="100"/>
      <c r="WDL25" s="100"/>
      <c r="WDM25" s="100"/>
      <c r="WDN25" s="100"/>
      <c r="WDO25" s="100"/>
      <c r="WDP25" s="100"/>
      <c r="WDQ25" s="100"/>
      <c r="WDR25" s="100"/>
      <c r="WDS25" s="100"/>
      <c r="WDT25" s="100"/>
      <c r="WDU25" s="100"/>
      <c r="WDV25" s="100"/>
      <c r="WDW25" s="100"/>
      <c r="WDX25" s="100"/>
      <c r="WDY25" s="100"/>
      <c r="WDZ25" s="100"/>
      <c r="WEA25" s="100"/>
      <c r="WEB25" s="100"/>
      <c r="WEC25" s="100"/>
      <c r="WED25" s="100"/>
      <c r="WEE25" s="100"/>
      <c r="WEF25" s="100"/>
      <c r="WEG25" s="100"/>
      <c r="WEH25" s="100"/>
      <c r="WEI25" s="100"/>
      <c r="WEJ25" s="100"/>
      <c r="WEK25" s="100"/>
      <c r="WEL25" s="100"/>
      <c r="WEM25" s="100"/>
      <c r="WEN25" s="100"/>
      <c r="WEO25" s="100"/>
      <c r="WEP25" s="100"/>
      <c r="WEQ25" s="100"/>
      <c r="WER25" s="100"/>
      <c r="WES25" s="100"/>
      <c r="WET25" s="100"/>
      <c r="WEU25" s="100"/>
      <c r="WEV25" s="100"/>
      <c r="WEW25" s="100"/>
      <c r="WEX25" s="100"/>
      <c r="WEY25" s="100"/>
      <c r="WEZ25" s="100"/>
      <c r="WFA25" s="100"/>
      <c r="WFB25" s="100"/>
      <c r="WFC25" s="100"/>
      <c r="WFD25" s="100"/>
      <c r="WFE25" s="100"/>
      <c r="WFF25" s="100"/>
      <c r="WFG25" s="100"/>
      <c r="WFH25" s="100"/>
      <c r="WFI25" s="100"/>
      <c r="WFJ25" s="100"/>
      <c r="WFK25" s="100"/>
      <c r="WFL25" s="100"/>
      <c r="WFM25" s="100"/>
      <c r="WFN25" s="100"/>
      <c r="WFO25" s="100"/>
      <c r="WFP25" s="100"/>
      <c r="WFQ25" s="100"/>
      <c r="WFR25" s="100"/>
      <c r="WFS25" s="100"/>
      <c r="WFT25" s="100"/>
      <c r="WFU25" s="100"/>
      <c r="WFV25" s="100"/>
      <c r="WFW25" s="100"/>
      <c r="WFX25" s="100"/>
      <c r="WFY25" s="100"/>
      <c r="WFZ25" s="100"/>
      <c r="WGA25" s="100"/>
      <c r="WGB25" s="100"/>
      <c r="WGC25" s="100"/>
      <c r="WGD25" s="100"/>
      <c r="WGE25" s="100"/>
      <c r="WGF25" s="100"/>
      <c r="WGG25" s="100"/>
      <c r="WGH25" s="100"/>
      <c r="WGI25" s="100"/>
      <c r="WGJ25" s="100"/>
      <c r="WGK25" s="100"/>
      <c r="WGL25" s="100"/>
      <c r="WGM25" s="100"/>
      <c r="WGN25" s="100"/>
      <c r="WGO25" s="100"/>
      <c r="WGP25" s="100"/>
      <c r="WGQ25" s="100"/>
      <c r="WGR25" s="100"/>
      <c r="WGS25" s="100"/>
      <c r="WGT25" s="100"/>
      <c r="WGU25" s="100"/>
      <c r="WGV25" s="100"/>
      <c r="WGW25" s="100"/>
      <c r="WGX25" s="100"/>
      <c r="WGY25" s="100"/>
      <c r="WGZ25" s="100"/>
      <c r="WHA25" s="100"/>
      <c r="WHB25" s="100"/>
      <c r="WHC25" s="100"/>
      <c r="WHD25" s="100"/>
      <c r="WHE25" s="100"/>
      <c r="WHF25" s="100"/>
      <c r="WHG25" s="100"/>
      <c r="WHH25" s="100"/>
      <c r="WHI25" s="100"/>
      <c r="WHJ25" s="100"/>
      <c r="WHK25" s="100"/>
      <c r="WHL25" s="100"/>
      <c r="WHM25" s="100"/>
      <c r="WHN25" s="100"/>
      <c r="WHO25" s="100"/>
      <c r="WHP25" s="100"/>
      <c r="WHQ25" s="100"/>
      <c r="WHR25" s="100"/>
      <c r="WHS25" s="100"/>
      <c r="WHT25" s="100"/>
      <c r="WHU25" s="100"/>
      <c r="WHV25" s="100"/>
      <c r="WHW25" s="100"/>
      <c r="WHX25" s="100"/>
      <c r="WHY25" s="100"/>
      <c r="WHZ25" s="100"/>
      <c r="WIA25" s="100"/>
      <c r="WIB25" s="100"/>
      <c r="WIC25" s="100"/>
      <c r="WID25" s="100"/>
      <c r="WIE25" s="100"/>
      <c r="WIF25" s="100"/>
      <c r="WIG25" s="100"/>
      <c r="WIH25" s="100"/>
      <c r="WII25" s="100"/>
      <c r="WIJ25" s="100"/>
      <c r="WIK25" s="100"/>
      <c r="WIL25" s="100"/>
      <c r="WIM25" s="100"/>
      <c r="WIN25" s="100"/>
      <c r="WIO25" s="100"/>
      <c r="WIP25" s="100"/>
      <c r="WIQ25" s="100"/>
      <c r="WIR25" s="100"/>
      <c r="WIS25" s="100"/>
      <c r="WIT25" s="100"/>
      <c r="WIU25" s="100"/>
      <c r="WIV25" s="100"/>
      <c r="WIW25" s="100"/>
      <c r="WIX25" s="100"/>
      <c r="WIY25" s="100"/>
      <c r="WIZ25" s="100"/>
      <c r="WJA25" s="100"/>
      <c r="WJB25" s="100"/>
      <c r="WJC25" s="100"/>
      <c r="WJD25" s="100"/>
      <c r="WJE25" s="100"/>
      <c r="WJF25" s="100"/>
      <c r="WJG25" s="100"/>
      <c r="WJH25" s="100"/>
      <c r="WJI25" s="100"/>
      <c r="WJJ25" s="100"/>
      <c r="WJK25" s="100"/>
      <c r="WJL25" s="100"/>
      <c r="WJM25" s="100"/>
      <c r="WJN25" s="100"/>
      <c r="WJO25" s="100"/>
      <c r="WJP25" s="100"/>
      <c r="WJQ25" s="100"/>
      <c r="WJR25" s="100"/>
      <c r="WJS25" s="100"/>
      <c r="WJT25" s="100"/>
      <c r="WJU25" s="100"/>
      <c r="WJV25" s="100"/>
      <c r="WJW25" s="100"/>
      <c r="WJX25" s="100"/>
      <c r="WJY25" s="100"/>
      <c r="WJZ25" s="100"/>
      <c r="WKA25" s="100"/>
      <c r="WKB25" s="100"/>
      <c r="WKC25" s="100"/>
      <c r="WKD25" s="100"/>
      <c r="WKE25" s="100"/>
      <c r="WKF25" s="100"/>
      <c r="WKG25" s="100"/>
      <c r="WKH25" s="100"/>
      <c r="WKI25" s="100"/>
      <c r="WKJ25" s="100"/>
      <c r="WKK25" s="100"/>
      <c r="WKL25" s="100"/>
      <c r="WKM25" s="100"/>
      <c r="WKN25" s="100"/>
      <c r="WKO25" s="100"/>
      <c r="WKP25" s="100"/>
      <c r="WKQ25" s="100"/>
      <c r="WKR25" s="100"/>
      <c r="WKS25" s="100"/>
      <c r="WKT25" s="100"/>
      <c r="WKU25" s="100"/>
      <c r="WKV25" s="100"/>
      <c r="WKW25" s="100"/>
      <c r="WKX25" s="100"/>
      <c r="WKY25" s="100"/>
      <c r="WKZ25" s="100"/>
      <c r="WLA25" s="100"/>
      <c r="WLB25" s="100"/>
      <c r="WLC25" s="100"/>
      <c r="WLD25" s="100"/>
      <c r="WLE25" s="100"/>
      <c r="WLF25" s="100"/>
      <c r="WLG25" s="100"/>
      <c r="WLH25" s="100"/>
      <c r="WLI25" s="100"/>
      <c r="WLJ25" s="100"/>
      <c r="WLK25" s="100"/>
      <c r="WLL25" s="100"/>
      <c r="WLM25" s="100"/>
      <c r="WLN25" s="100"/>
      <c r="WLO25" s="100"/>
      <c r="WLP25" s="100"/>
      <c r="WLQ25" s="100"/>
      <c r="WLR25" s="100"/>
      <c r="WLS25" s="100"/>
      <c r="WLT25" s="100"/>
      <c r="WLU25" s="100"/>
      <c r="WLV25" s="100"/>
      <c r="WLW25" s="100"/>
      <c r="WLX25" s="100"/>
      <c r="WLY25" s="100"/>
      <c r="WLZ25" s="100"/>
      <c r="WMA25" s="100"/>
      <c r="WMB25" s="100"/>
      <c r="WMC25" s="100"/>
      <c r="WMD25" s="100"/>
      <c r="WME25" s="100"/>
      <c r="WMF25" s="100"/>
      <c r="WMG25" s="100"/>
      <c r="WMH25" s="100"/>
      <c r="WMI25" s="100"/>
      <c r="WMJ25" s="100"/>
      <c r="WMK25" s="100"/>
      <c r="WML25" s="100"/>
      <c r="WMM25" s="100"/>
      <c r="WMN25" s="100"/>
      <c r="WMO25" s="100"/>
      <c r="WMP25" s="100"/>
      <c r="WMQ25" s="100"/>
      <c r="WMR25" s="100"/>
      <c r="WMS25" s="100"/>
      <c r="WMT25" s="100"/>
      <c r="WMU25" s="100"/>
      <c r="WMV25" s="100"/>
      <c r="WMW25" s="100"/>
      <c r="WMX25" s="100"/>
      <c r="WMY25" s="100"/>
      <c r="WMZ25" s="100"/>
      <c r="WNA25" s="100"/>
      <c r="WNB25" s="100"/>
      <c r="WNC25" s="100"/>
      <c r="WND25" s="100"/>
      <c r="WNE25" s="100"/>
      <c r="WNF25" s="100"/>
      <c r="WNG25" s="100"/>
      <c r="WNH25" s="100"/>
      <c r="WNI25" s="100"/>
      <c r="WNJ25" s="100"/>
      <c r="WNK25" s="100"/>
      <c r="WNL25" s="100"/>
      <c r="WNM25" s="100"/>
      <c r="WNN25" s="100"/>
      <c r="WNO25" s="100"/>
      <c r="WNP25" s="100"/>
      <c r="WNQ25" s="100"/>
      <c r="WNR25" s="100"/>
      <c r="WNS25" s="100"/>
      <c r="WNT25" s="100"/>
      <c r="WNU25" s="100"/>
      <c r="WNV25" s="100"/>
      <c r="WNW25" s="100"/>
      <c r="WNX25" s="100"/>
      <c r="WNY25" s="100"/>
      <c r="WNZ25" s="100"/>
      <c r="WOA25" s="100"/>
      <c r="WOB25" s="100"/>
      <c r="WOC25" s="100"/>
      <c r="WOD25" s="100"/>
      <c r="WOE25" s="100"/>
      <c r="WOF25" s="100"/>
      <c r="WOG25" s="100"/>
      <c r="WOH25" s="100"/>
      <c r="WOI25" s="100"/>
      <c r="WOJ25" s="100"/>
      <c r="WOK25" s="100"/>
      <c r="WOL25" s="100"/>
      <c r="WOM25" s="100"/>
      <c r="WON25" s="100"/>
      <c r="WOO25" s="100"/>
      <c r="WOP25" s="100"/>
      <c r="WOQ25" s="100"/>
      <c r="WOR25" s="100"/>
      <c r="WOS25" s="100"/>
      <c r="WOT25" s="100"/>
      <c r="WOU25" s="100"/>
      <c r="WOV25" s="100"/>
      <c r="WOW25" s="100"/>
      <c r="WOX25" s="100"/>
      <c r="WOY25" s="100"/>
      <c r="WOZ25" s="100"/>
      <c r="WPA25" s="100"/>
      <c r="WPB25" s="100"/>
      <c r="WPC25" s="100"/>
      <c r="WPD25" s="100"/>
      <c r="WPE25" s="100"/>
      <c r="WPF25" s="100"/>
      <c r="WPG25" s="100"/>
      <c r="WPH25" s="100"/>
      <c r="WPI25" s="100"/>
      <c r="WPJ25" s="100"/>
      <c r="WPK25" s="100"/>
      <c r="WPL25" s="100"/>
      <c r="WPM25" s="100"/>
      <c r="WPN25" s="100"/>
      <c r="WPO25" s="100"/>
      <c r="WPP25" s="100"/>
      <c r="WPQ25" s="100"/>
      <c r="WPR25" s="100"/>
      <c r="WPS25" s="100"/>
      <c r="WPT25" s="100"/>
      <c r="WPU25" s="100"/>
      <c r="WPV25" s="100"/>
      <c r="WPW25" s="100"/>
      <c r="WPX25" s="100"/>
      <c r="WPY25" s="100"/>
      <c r="WPZ25" s="100"/>
      <c r="WQA25" s="100"/>
      <c r="WQB25" s="100"/>
      <c r="WQC25" s="100"/>
      <c r="WQD25" s="100"/>
      <c r="WQE25" s="100"/>
      <c r="WQF25" s="100"/>
      <c r="WQG25" s="100"/>
      <c r="WQH25" s="100"/>
      <c r="WQI25" s="100"/>
      <c r="WQJ25" s="100"/>
      <c r="WQK25" s="100"/>
      <c r="WQL25" s="100"/>
      <c r="WQM25" s="100"/>
      <c r="WQN25" s="100"/>
      <c r="WQO25" s="100"/>
      <c r="WQP25" s="100"/>
      <c r="WQQ25" s="100"/>
      <c r="WQR25" s="100"/>
      <c r="WQS25" s="100"/>
      <c r="WQT25" s="100"/>
      <c r="WQU25" s="100"/>
      <c r="WQV25" s="100"/>
      <c r="WQW25" s="100"/>
      <c r="WQX25" s="100"/>
      <c r="WQY25" s="100"/>
      <c r="WQZ25" s="100"/>
      <c r="WRA25" s="100"/>
      <c r="WRB25" s="100"/>
      <c r="WRC25" s="100"/>
      <c r="WRD25" s="100"/>
      <c r="WRE25" s="100"/>
      <c r="WRF25" s="100"/>
      <c r="WRG25" s="100"/>
      <c r="WRH25" s="100"/>
      <c r="WRI25" s="100"/>
      <c r="WRJ25" s="100"/>
      <c r="WRK25" s="100"/>
      <c r="WRL25" s="100"/>
      <c r="WRM25" s="100"/>
      <c r="WRN25" s="100"/>
      <c r="WRO25" s="100"/>
      <c r="WRP25" s="100"/>
      <c r="WRQ25" s="100"/>
      <c r="WRR25" s="100"/>
      <c r="WRS25" s="100"/>
      <c r="WRT25" s="100"/>
      <c r="WRU25" s="100"/>
      <c r="WRV25" s="100"/>
      <c r="WRW25" s="100"/>
      <c r="WRX25" s="100"/>
      <c r="WRY25" s="100"/>
      <c r="WRZ25" s="100"/>
      <c r="WSA25" s="100"/>
      <c r="WSB25" s="100"/>
      <c r="WSC25" s="100"/>
      <c r="WSD25" s="100"/>
      <c r="WSE25" s="100"/>
      <c r="WSF25" s="100"/>
      <c r="WSG25" s="100"/>
      <c r="WSH25" s="100"/>
      <c r="WSI25" s="100"/>
      <c r="WSJ25" s="100"/>
      <c r="WSK25" s="100"/>
      <c r="WSL25" s="100"/>
      <c r="WSM25" s="100"/>
      <c r="WSN25" s="100"/>
      <c r="WSO25" s="100"/>
      <c r="WSP25" s="100"/>
      <c r="WSQ25" s="100"/>
      <c r="WSR25" s="100"/>
      <c r="WSS25" s="100"/>
      <c r="WST25" s="100"/>
      <c r="WSU25" s="100"/>
      <c r="WSV25" s="100"/>
      <c r="WSW25" s="100"/>
      <c r="WSX25" s="100"/>
      <c r="WSY25" s="100"/>
      <c r="WSZ25" s="100"/>
      <c r="WTA25" s="100"/>
      <c r="WTB25" s="100"/>
      <c r="WTC25" s="100"/>
      <c r="WTD25" s="100"/>
      <c r="WTE25" s="100"/>
      <c r="WTF25" s="100"/>
      <c r="WTG25" s="100"/>
      <c r="WTH25" s="100"/>
      <c r="WTI25" s="100"/>
      <c r="WTJ25" s="100"/>
      <c r="WTK25" s="100"/>
      <c r="WTL25" s="100"/>
      <c r="WTM25" s="100"/>
      <c r="WTN25" s="100"/>
      <c r="WTO25" s="100"/>
      <c r="WTP25" s="100"/>
      <c r="WTQ25" s="100"/>
      <c r="WTR25" s="100"/>
      <c r="WTS25" s="100"/>
      <c r="WTT25" s="100"/>
      <c r="WTU25" s="100"/>
      <c r="WTV25" s="100"/>
      <c r="WTW25" s="100"/>
      <c r="WTX25" s="100"/>
      <c r="WTY25" s="100"/>
      <c r="WTZ25" s="100"/>
      <c r="WUA25" s="100"/>
      <c r="WUB25" s="100"/>
      <c r="WUC25" s="100"/>
      <c r="WUD25" s="100"/>
      <c r="WUE25" s="100"/>
      <c r="WUF25" s="100"/>
      <c r="WUG25" s="100"/>
      <c r="WUH25" s="100"/>
      <c r="WUI25" s="100"/>
      <c r="WUJ25" s="100"/>
      <c r="WUK25" s="100"/>
      <c r="WUL25" s="100"/>
      <c r="WUM25" s="100"/>
      <c r="WUN25" s="100"/>
      <c r="WUO25" s="100"/>
      <c r="WUP25" s="100"/>
      <c r="WUQ25" s="100"/>
      <c r="WUR25" s="100"/>
      <c r="WUS25" s="100"/>
      <c r="WUT25" s="100"/>
      <c r="WUU25" s="100"/>
      <c r="WUV25" s="100"/>
      <c r="WUW25" s="100"/>
      <c r="WUX25" s="100"/>
      <c r="WUY25" s="100"/>
      <c r="WUZ25" s="100"/>
      <c r="WVA25" s="100"/>
      <c r="WVB25" s="100"/>
      <c r="WVC25" s="100"/>
      <c r="WVD25" s="100"/>
      <c r="WVE25" s="100"/>
      <c r="WVF25" s="100"/>
      <c r="WVG25" s="100"/>
      <c r="WVH25" s="100"/>
      <c r="WVI25" s="100"/>
      <c r="WVJ25" s="100"/>
      <c r="WVK25" s="100"/>
      <c r="WVL25" s="100"/>
      <c r="WVM25" s="100"/>
      <c r="WVN25" s="100"/>
      <c r="WVO25" s="100"/>
      <c r="WVP25" s="100"/>
      <c r="WVQ25" s="100"/>
      <c r="WVR25" s="100"/>
      <c r="WVS25" s="100"/>
      <c r="WVT25" s="100"/>
      <c r="WVU25" s="100"/>
      <c r="WVV25" s="100"/>
      <c r="WVW25" s="100"/>
      <c r="WVX25" s="100"/>
      <c r="WVY25" s="100"/>
      <c r="WVZ25" s="100"/>
      <c r="WWA25" s="100"/>
      <c r="WWB25" s="100"/>
      <c r="WWC25" s="100"/>
      <c r="WWD25" s="100"/>
      <c r="WWE25" s="100"/>
      <c r="WWF25" s="100"/>
      <c r="WWG25" s="100"/>
      <c r="WWH25" s="100"/>
      <c r="WWI25" s="100"/>
      <c r="WWJ25" s="100"/>
      <c r="WWK25" s="100"/>
      <c r="WWL25" s="100"/>
      <c r="WWM25" s="100"/>
      <c r="WWN25" s="100"/>
      <c r="WWO25" s="100"/>
      <c r="WWP25" s="100"/>
      <c r="WWQ25" s="100"/>
      <c r="WWR25" s="100"/>
      <c r="WWS25" s="100"/>
      <c r="WWT25" s="100"/>
      <c r="WWU25" s="100"/>
      <c r="WWV25" s="100"/>
      <c r="WWW25" s="100"/>
      <c r="WWX25" s="100"/>
      <c r="WWY25" s="100"/>
      <c r="WWZ25" s="100"/>
      <c r="WXA25" s="100"/>
      <c r="WXB25" s="100"/>
      <c r="WXC25" s="100"/>
      <c r="WXD25" s="100"/>
      <c r="WXE25" s="100"/>
      <c r="WXF25" s="100"/>
      <c r="WXG25" s="100"/>
      <c r="WXH25" s="100"/>
      <c r="WXI25" s="100"/>
      <c r="WXJ25" s="100"/>
      <c r="WXK25" s="100"/>
      <c r="WXL25" s="100"/>
      <c r="WXM25" s="100"/>
      <c r="WXN25" s="100"/>
      <c r="WXO25" s="100"/>
      <c r="WXP25" s="100"/>
      <c r="WXQ25" s="100"/>
      <c r="WXR25" s="100"/>
      <c r="WXS25" s="100"/>
      <c r="WXT25" s="100"/>
      <c r="WXU25" s="100"/>
      <c r="WXV25" s="100"/>
      <c r="WXW25" s="100"/>
      <c r="WXX25" s="100"/>
      <c r="WXY25" s="100"/>
      <c r="WXZ25" s="100"/>
      <c r="WYA25" s="100"/>
      <c r="WYB25" s="100"/>
      <c r="WYC25" s="100"/>
      <c r="WYD25" s="100"/>
      <c r="WYE25" s="100"/>
      <c r="WYF25" s="100"/>
      <c r="WYG25" s="100"/>
      <c r="WYH25" s="100"/>
      <c r="WYI25" s="100"/>
      <c r="WYJ25" s="100"/>
      <c r="WYK25" s="100"/>
      <c r="WYL25" s="100"/>
      <c r="WYM25" s="100"/>
      <c r="WYN25" s="100"/>
      <c r="WYO25" s="100"/>
      <c r="WYP25" s="100"/>
      <c r="WYQ25" s="100"/>
      <c r="WYR25" s="100"/>
      <c r="WYS25" s="100"/>
      <c r="WYT25" s="100"/>
      <c r="WYU25" s="100"/>
      <c r="WYV25" s="100"/>
      <c r="WYW25" s="100"/>
      <c r="WYX25" s="100"/>
      <c r="WYY25" s="100"/>
      <c r="WYZ25" s="100"/>
      <c r="WZA25" s="100"/>
      <c r="WZB25" s="100"/>
      <c r="WZC25" s="100"/>
      <c r="WZD25" s="100"/>
      <c r="WZE25" s="100"/>
      <c r="WZF25" s="100"/>
      <c r="WZG25" s="100"/>
      <c r="WZH25" s="100"/>
      <c r="WZI25" s="100"/>
      <c r="WZJ25" s="100"/>
      <c r="WZK25" s="100"/>
      <c r="WZL25" s="100"/>
      <c r="WZM25" s="100"/>
      <c r="WZN25" s="100"/>
      <c r="WZO25" s="100"/>
      <c r="WZP25" s="100"/>
      <c r="WZQ25" s="100"/>
      <c r="WZR25" s="100"/>
      <c r="WZS25" s="100"/>
      <c r="WZT25" s="100"/>
      <c r="WZU25" s="100"/>
      <c r="WZV25" s="100"/>
      <c r="WZW25" s="100"/>
      <c r="WZX25" s="100"/>
      <c r="WZY25" s="100"/>
      <c r="WZZ25" s="100"/>
      <c r="XAA25" s="100"/>
      <c r="XAB25" s="100"/>
      <c r="XAC25" s="100"/>
      <c r="XAD25" s="100"/>
      <c r="XAE25" s="100"/>
      <c r="XAF25" s="100"/>
      <c r="XAG25" s="100"/>
      <c r="XAH25" s="100"/>
      <c r="XAI25" s="100"/>
      <c r="XAJ25" s="100"/>
      <c r="XAK25" s="100"/>
      <c r="XAL25" s="100"/>
      <c r="XAM25" s="100"/>
      <c r="XAN25" s="100"/>
      <c r="XAO25" s="100"/>
      <c r="XAP25" s="100"/>
      <c r="XAQ25" s="100"/>
      <c r="XAR25" s="100"/>
      <c r="XAS25" s="100"/>
      <c r="XAT25" s="100"/>
      <c r="XAU25" s="100"/>
      <c r="XAV25" s="100"/>
      <c r="XAW25" s="100"/>
      <c r="XAX25" s="100"/>
      <c r="XAY25" s="100"/>
      <c r="XAZ25" s="100"/>
      <c r="XBA25" s="100"/>
      <c r="XBB25" s="100"/>
      <c r="XBC25" s="100"/>
      <c r="XBD25" s="100"/>
      <c r="XBE25" s="100"/>
      <c r="XBF25" s="100"/>
      <c r="XBG25" s="100"/>
      <c r="XBH25" s="100"/>
      <c r="XBI25" s="100"/>
      <c r="XBJ25" s="100"/>
      <c r="XBK25" s="100"/>
      <c r="XBL25" s="100"/>
      <c r="XBM25" s="100"/>
      <c r="XBN25" s="100"/>
      <c r="XBO25" s="100"/>
      <c r="XBP25" s="100"/>
      <c r="XBQ25" s="100"/>
      <c r="XBR25" s="100"/>
      <c r="XBS25" s="100"/>
      <c r="XBT25" s="100"/>
      <c r="XBU25" s="100"/>
      <c r="XBV25" s="100"/>
      <c r="XBW25" s="100"/>
      <c r="XBX25" s="100"/>
      <c r="XBY25" s="100"/>
      <c r="XBZ25" s="100"/>
      <c r="XCA25" s="100"/>
      <c r="XCB25" s="100"/>
      <c r="XCC25" s="100"/>
      <c r="XCD25" s="100"/>
      <c r="XCE25" s="100"/>
      <c r="XCF25" s="100"/>
      <c r="XCG25" s="100"/>
      <c r="XCH25" s="100"/>
      <c r="XCI25" s="100"/>
      <c r="XCJ25" s="100"/>
      <c r="XCK25" s="100"/>
      <c r="XCL25" s="100"/>
      <c r="XCM25" s="100"/>
      <c r="XCN25" s="100"/>
      <c r="XCO25" s="100"/>
      <c r="XCP25" s="100"/>
      <c r="XCQ25" s="100"/>
      <c r="XCR25" s="100"/>
      <c r="XCS25" s="100"/>
      <c r="XCT25" s="100"/>
      <c r="XCU25" s="100"/>
      <c r="XCV25" s="100"/>
      <c r="XCW25" s="100"/>
      <c r="XCX25" s="100"/>
      <c r="XCY25" s="100"/>
      <c r="XCZ25" s="100"/>
      <c r="XDA25" s="100"/>
      <c r="XDB25" s="100"/>
      <c r="XDC25" s="100"/>
      <c r="XDD25" s="100"/>
      <c r="XDE25" s="100"/>
      <c r="XDF25" s="100"/>
      <c r="XDG25" s="100"/>
      <c r="XDH25" s="100"/>
      <c r="XDI25" s="100"/>
      <c r="XDJ25" s="100"/>
      <c r="XDK25" s="100"/>
      <c r="XDL25" s="100"/>
      <c r="XDM25" s="100"/>
      <c r="XDN25" s="100"/>
      <c r="XDO25" s="100"/>
      <c r="XDP25" s="100"/>
      <c r="XDQ25" s="100"/>
      <c r="XDR25" s="100"/>
      <c r="XDS25" s="100"/>
      <c r="XDT25" s="100"/>
      <c r="XDU25" s="100"/>
      <c r="XDV25" s="100"/>
      <c r="XDW25" s="100"/>
      <c r="XDX25" s="100"/>
      <c r="XDY25" s="100"/>
      <c r="XDZ25" s="100"/>
      <c r="XEA25" s="100"/>
      <c r="XEB25" s="100"/>
      <c r="XEC25" s="100"/>
      <c r="XED25" s="100"/>
      <c r="XEE25" s="100"/>
      <c r="XEF25" s="100"/>
      <c r="XEG25" s="100"/>
      <c r="XEH25" s="100"/>
      <c r="XEI25" s="100"/>
      <c r="XEJ25" s="100"/>
      <c r="XEK25" s="100"/>
      <c r="XEL25" s="100"/>
      <c r="XEM25" s="100"/>
      <c r="XEN25" s="100"/>
      <c r="XEO25" s="100"/>
      <c r="XEP25" s="100"/>
      <c r="XEQ25" s="100"/>
      <c r="XER25" s="100"/>
      <c r="XES25" s="100"/>
      <c r="XET25" s="100"/>
      <c r="XEU25" s="100"/>
      <c r="XEV25" s="100"/>
      <c r="XEW25" s="100"/>
      <c r="XEX25" s="100"/>
      <c r="XEY25" s="100"/>
      <c r="XEZ25" s="100"/>
      <c r="XFA25" s="100"/>
      <c r="XFB25" s="100"/>
      <c r="XFC25" s="100"/>
    </row>
    <row r="26" spans="1:16383" s="100" customFormat="1" x14ac:dyDescent="0.2">
      <c r="A26" s="295">
        <f t="shared" si="25"/>
        <v>0</v>
      </c>
      <c r="B26" s="296">
        <f t="shared" si="25"/>
        <v>0</v>
      </c>
      <c r="C26" s="330">
        <f t="shared" si="25"/>
        <v>0</v>
      </c>
      <c r="D26" s="299">
        <f>D12*1.03</f>
        <v>0</v>
      </c>
      <c r="E26" s="300">
        <f t="shared" si="25"/>
        <v>0</v>
      </c>
      <c r="F26" s="215">
        <f t="shared" si="48"/>
        <v>0</v>
      </c>
      <c r="G26" s="329">
        <f t="shared" si="27"/>
        <v>0</v>
      </c>
      <c r="H26" s="215">
        <f t="shared" si="28"/>
        <v>0</v>
      </c>
      <c r="I26" s="215">
        <f t="shared" si="49"/>
        <v>0</v>
      </c>
      <c r="J26" s="329">
        <f t="shared" si="29"/>
        <v>0</v>
      </c>
      <c r="K26" s="215">
        <f t="shared" si="30"/>
        <v>0</v>
      </c>
      <c r="L26" s="215">
        <f t="shared" si="50"/>
        <v>0</v>
      </c>
      <c r="M26" s="329">
        <f t="shared" si="31"/>
        <v>0</v>
      </c>
      <c r="N26" s="215">
        <f t="shared" si="32"/>
        <v>0</v>
      </c>
      <c r="O26" s="215">
        <f t="shared" si="51"/>
        <v>0</v>
      </c>
      <c r="P26" s="329">
        <f t="shared" si="33"/>
        <v>0</v>
      </c>
      <c r="Q26" s="215">
        <f t="shared" si="34"/>
        <v>0</v>
      </c>
      <c r="R26" s="215">
        <f t="shared" si="52"/>
        <v>0</v>
      </c>
      <c r="S26" s="329">
        <f t="shared" si="35"/>
        <v>0</v>
      </c>
      <c r="T26" s="215">
        <f t="shared" si="36"/>
        <v>0</v>
      </c>
      <c r="U26" s="215">
        <f t="shared" si="53"/>
        <v>0</v>
      </c>
      <c r="V26" s="329">
        <f t="shared" si="37"/>
        <v>0</v>
      </c>
      <c r="W26" s="215">
        <f t="shared" si="38"/>
        <v>0</v>
      </c>
      <c r="X26" s="215">
        <f t="shared" si="54"/>
        <v>0</v>
      </c>
      <c r="Y26" s="329">
        <f t="shared" si="39"/>
        <v>0</v>
      </c>
      <c r="Z26" s="215">
        <f t="shared" si="40"/>
        <v>0</v>
      </c>
      <c r="AA26" s="215">
        <f t="shared" si="55"/>
        <v>0</v>
      </c>
      <c r="AB26" s="329">
        <f t="shared" si="41"/>
        <v>0</v>
      </c>
      <c r="AC26" s="215">
        <f t="shared" si="42"/>
        <v>0</v>
      </c>
      <c r="AD26" s="215">
        <f t="shared" si="56"/>
        <v>0</v>
      </c>
      <c r="AE26" s="329">
        <f t="shared" si="43"/>
        <v>0</v>
      </c>
      <c r="AF26" s="215">
        <f t="shared" si="44"/>
        <v>0</v>
      </c>
      <c r="AG26" s="215">
        <f t="shared" si="57"/>
        <v>0</v>
      </c>
      <c r="AH26" s="329">
        <f t="shared" si="45"/>
        <v>0</v>
      </c>
      <c r="AI26" s="215">
        <f t="shared" si="46"/>
        <v>0</v>
      </c>
      <c r="AJ26" s="215">
        <f t="shared" si="58"/>
        <v>0</v>
      </c>
      <c r="AK26" s="204">
        <f t="shared" si="59"/>
        <v>0</v>
      </c>
      <c r="AL26" s="216">
        <f t="shared" si="60"/>
        <v>0</v>
      </c>
      <c r="AM26" s="216">
        <f t="shared" si="61"/>
        <v>0</v>
      </c>
      <c r="AN26" s="202">
        <f t="shared" si="47"/>
        <v>0</v>
      </c>
    </row>
    <row r="27" spans="1:16383" s="100" customFormat="1" x14ac:dyDescent="0.2">
      <c r="A27" s="295">
        <f t="shared" si="25"/>
        <v>0</v>
      </c>
      <c r="B27" s="296">
        <f t="shared" si="25"/>
        <v>0</v>
      </c>
      <c r="C27" s="330">
        <f t="shared" si="25"/>
        <v>0</v>
      </c>
      <c r="D27" s="299">
        <f t="shared" ref="D27:D30" si="62">D13*1.03</f>
        <v>0</v>
      </c>
      <c r="E27" s="300">
        <f t="shared" si="25"/>
        <v>0</v>
      </c>
      <c r="F27" s="215">
        <f t="shared" si="48"/>
        <v>0</v>
      </c>
      <c r="G27" s="329">
        <f t="shared" si="27"/>
        <v>0</v>
      </c>
      <c r="H27" s="215">
        <f t="shared" si="28"/>
        <v>0</v>
      </c>
      <c r="I27" s="215">
        <f t="shared" si="49"/>
        <v>0</v>
      </c>
      <c r="J27" s="329">
        <f t="shared" si="29"/>
        <v>0</v>
      </c>
      <c r="K27" s="215">
        <f t="shared" si="30"/>
        <v>0</v>
      </c>
      <c r="L27" s="215">
        <f t="shared" si="50"/>
        <v>0</v>
      </c>
      <c r="M27" s="329">
        <f t="shared" si="31"/>
        <v>0</v>
      </c>
      <c r="N27" s="215">
        <f t="shared" si="32"/>
        <v>0</v>
      </c>
      <c r="O27" s="215">
        <f t="shared" si="51"/>
        <v>0</v>
      </c>
      <c r="P27" s="329">
        <f t="shared" si="33"/>
        <v>0</v>
      </c>
      <c r="Q27" s="215">
        <f t="shared" si="34"/>
        <v>0</v>
      </c>
      <c r="R27" s="215">
        <f t="shared" si="52"/>
        <v>0</v>
      </c>
      <c r="S27" s="329">
        <f t="shared" si="35"/>
        <v>0</v>
      </c>
      <c r="T27" s="215">
        <f t="shared" si="36"/>
        <v>0</v>
      </c>
      <c r="U27" s="215">
        <f t="shared" si="53"/>
        <v>0</v>
      </c>
      <c r="V27" s="329">
        <f t="shared" si="37"/>
        <v>0</v>
      </c>
      <c r="W27" s="215">
        <f t="shared" si="38"/>
        <v>0</v>
      </c>
      <c r="X27" s="215">
        <f t="shared" si="54"/>
        <v>0</v>
      </c>
      <c r="Y27" s="329">
        <f t="shared" si="39"/>
        <v>0</v>
      </c>
      <c r="Z27" s="215">
        <f t="shared" si="40"/>
        <v>0</v>
      </c>
      <c r="AA27" s="215">
        <f t="shared" si="55"/>
        <v>0</v>
      </c>
      <c r="AB27" s="329">
        <f t="shared" si="41"/>
        <v>0</v>
      </c>
      <c r="AC27" s="215">
        <f t="shared" si="42"/>
        <v>0</v>
      </c>
      <c r="AD27" s="215">
        <f t="shared" si="56"/>
        <v>0</v>
      </c>
      <c r="AE27" s="329">
        <f t="shared" si="43"/>
        <v>0</v>
      </c>
      <c r="AF27" s="215">
        <f t="shared" si="44"/>
        <v>0</v>
      </c>
      <c r="AG27" s="215">
        <f t="shared" si="57"/>
        <v>0</v>
      </c>
      <c r="AH27" s="329">
        <f t="shared" si="45"/>
        <v>0</v>
      </c>
      <c r="AI27" s="215">
        <f t="shared" si="46"/>
        <v>0</v>
      </c>
      <c r="AJ27" s="215">
        <f t="shared" si="58"/>
        <v>0</v>
      </c>
      <c r="AK27" s="204">
        <f t="shared" si="59"/>
        <v>0</v>
      </c>
      <c r="AL27" s="216">
        <f t="shared" si="60"/>
        <v>0</v>
      </c>
      <c r="AM27" s="216">
        <f t="shared" si="61"/>
        <v>0</v>
      </c>
      <c r="AN27" s="202">
        <f t="shared" si="47"/>
        <v>0</v>
      </c>
      <c r="XER27" s="100" t="s">
        <v>112</v>
      </c>
    </row>
    <row r="28" spans="1:16383" s="100" customFormat="1" x14ac:dyDescent="0.2">
      <c r="A28" s="295">
        <f t="shared" si="25"/>
        <v>0</v>
      </c>
      <c r="B28" s="296">
        <f t="shared" si="25"/>
        <v>0</v>
      </c>
      <c r="C28" s="330">
        <f t="shared" si="25"/>
        <v>0</v>
      </c>
      <c r="D28" s="299">
        <f t="shared" si="62"/>
        <v>0</v>
      </c>
      <c r="E28" s="300">
        <f t="shared" si="25"/>
        <v>0</v>
      </c>
      <c r="F28" s="215">
        <f t="shared" si="48"/>
        <v>0</v>
      </c>
      <c r="G28" s="329">
        <f t="shared" si="27"/>
        <v>0</v>
      </c>
      <c r="H28" s="215">
        <f t="shared" si="28"/>
        <v>0</v>
      </c>
      <c r="I28" s="215">
        <f t="shared" si="49"/>
        <v>0</v>
      </c>
      <c r="J28" s="329">
        <f t="shared" si="29"/>
        <v>0</v>
      </c>
      <c r="K28" s="215">
        <f t="shared" si="30"/>
        <v>0</v>
      </c>
      <c r="L28" s="215">
        <f t="shared" si="50"/>
        <v>0</v>
      </c>
      <c r="M28" s="329">
        <f t="shared" si="31"/>
        <v>0</v>
      </c>
      <c r="N28" s="215">
        <f t="shared" si="32"/>
        <v>0</v>
      </c>
      <c r="O28" s="215">
        <f t="shared" si="51"/>
        <v>0</v>
      </c>
      <c r="P28" s="329">
        <f t="shared" si="33"/>
        <v>0</v>
      </c>
      <c r="Q28" s="215">
        <f t="shared" si="34"/>
        <v>0</v>
      </c>
      <c r="R28" s="215">
        <f t="shared" si="52"/>
        <v>0</v>
      </c>
      <c r="S28" s="329">
        <f t="shared" si="35"/>
        <v>0</v>
      </c>
      <c r="T28" s="215">
        <f t="shared" si="36"/>
        <v>0</v>
      </c>
      <c r="U28" s="215">
        <f t="shared" si="53"/>
        <v>0</v>
      </c>
      <c r="V28" s="329">
        <f t="shared" si="37"/>
        <v>0</v>
      </c>
      <c r="W28" s="215">
        <f t="shared" si="38"/>
        <v>0</v>
      </c>
      <c r="X28" s="215">
        <f t="shared" si="54"/>
        <v>0</v>
      </c>
      <c r="Y28" s="329">
        <f t="shared" si="39"/>
        <v>0</v>
      </c>
      <c r="Z28" s="215">
        <f t="shared" si="40"/>
        <v>0</v>
      </c>
      <c r="AA28" s="215">
        <f t="shared" si="55"/>
        <v>0</v>
      </c>
      <c r="AB28" s="329">
        <f t="shared" si="41"/>
        <v>0</v>
      </c>
      <c r="AC28" s="215">
        <f t="shared" si="42"/>
        <v>0</v>
      </c>
      <c r="AD28" s="215">
        <f t="shared" si="56"/>
        <v>0</v>
      </c>
      <c r="AE28" s="329">
        <f t="shared" si="43"/>
        <v>0</v>
      </c>
      <c r="AF28" s="215">
        <f t="shared" si="44"/>
        <v>0</v>
      </c>
      <c r="AG28" s="215">
        <f t="shared" si="57"/>
        <v>0</v>
      </c>
      <c r="AH28" s="329">
        <f t="shared" si="45"/>
        <v>0</v>
      </c>
      <c r="AI28" s="215">
        <f t="shared" si="46"/>
        <v>0</v>
      </c>
      <c r="AJ28" s="215">
        <f t="shared" si="58"/>
        <v>0</v>
      </c>
      <c r="AK28" s="204">
        <f t="shared" si="59"/>
        <v>0</v>
      </c>
      <c r="AL28" s="216">
        <f t="shared" si="60"/>
        <v>0</v>
      </c>
      <c r="AM28" s="216">
        <f t="shared" si="61"/>
        <v>0</v>
      </c>
      <c r="AN28" s="202">
        <f t="shared" si="47"/>
        <v>0</v>
      </c>
    </row>
    <row r="29" spans="1:16383" s="100" customFormat="1" x14ac:dyDescent="0.2">
      <c r="A29" s="295">
        <f t="shared" si="25"/>
        <v>0</v>
      </c>
      <c r="B29" s="296">
        <f t="shared" si="25"/>
        <v>0</v>
      </c>
      <c r="C29" s="330">
        <f t="shared" si="25"/>
        <v>0</v>
      </c>
      <c r="D29" s="299">
        <f t="shared" si="62"/>
        <v>0</v>
      </c>
      <c r="E29" s="300">
        <f t="shared" si="25"/>
        <v>0</v>
      </c>
      <c r="F29" s="215">
        <f t="shared" si="48"/>
        <v>0</v>
      </c>
      <c r="G29" s="329">
        <f t="shared" si="27"/>
        <v>0</v>
      </c>
      <c r="H29" s="215">
        <f t="shared" si="28"/>
        <v>0</v>
      </c>
      <c r="I29" s="215">
        <f t="shared" si="49"/>
        <v>0</v>
      </c>
      <c r="J29" s="329">
        <f t="shared" si="29"/>
        <v>0</v>
      </c>
      <c r="K29" s="215">
        <f t="shared" si="30"/>
        <v>0</v>
      </c>
      <c r="L29" s="215">
        <f t="shared" si="50"/>
        <v>0</v>
      </c>
      <c r="M29" s="329">
        <f t="shared" si="31"/>
        <v>0</v>
      </c>
      <c r="N29" s="215">
        <f t="shared" si="32"/>
        <v>0</v>
      </c>
      <c r="O29" s="215">
        <f t="shared" si="51"/>
        <v>0</v>
      </c>
      <c r="P29" s="329">
        <f t="shared" si="33"/>
        <v>0</v>
      </c>
      <c r="Q29" s="215">
        <f t="shared" si="34"/>
        <v>0</v>
      </c>
      <c r="R29" s="215">
        <f t="shared" si="52"/>
        <v>0</v>
      </c>
      <c r="S29" s="329">
        <f t="shared" si="35"/>
        <v>0</v>
      </c>
      <c r="T29" s="215">
        <f t="shared" si="36"/>
        <v>0</v>
      </c>
      <c r="U29" s="215">
        <f t="shared" si="53"/>
        <v>0</v>
      </c>
      <c r="V29" s="329">
        <f t="shared" si="37"/>
        <v>0</v>
      </c>
      <c r="W29" s="215">
        <f t="shared" si="38"/>
        <v>0</v>
      </c>
      <c r="X29" s="215">
        <f t="shared" si="54"/>
        <v>0</v>
      </c>
      <c r="Y29" s="329">
        <f t="shared" si="39"/>
        <v>0</v>
      </c>
      <c r="Z29" s="215">
        <f t="shared" si="40"/>
        <v>0</v>
      </c>
      <c r="AA29" s="215">
        <f t="shared" si="55"/>
        <v>0</v>
      </c>
      <c r="AB29" s="329">
        <f t="shared" si="41"/>
        <v>0</v>
      </c>
      <c r="AC29" s="215">
        <f t="shared" si="42"/>
        <v>0</v>
      </c>
      <c r="AD29" s="215">
        <f t="shared" si="56"/>
        <v>0</v>
      </c>
      <c r="AE29" s="329">
        <f t="shared" si="43"/>
        <v>0</v>
      </c>
      <c r="AF29" s="215">
        <f t="shared" si="44"/>
        <v>0</v>
      </c>
      <c r="AG29" s="215">
        <f t="shared" si="57"/>
        <v>0</v>
      </c>
      <c r="AH29" s="329">
        <f t="shared" si="45"/>
        <v>0</v>
      </c>
      <c r="AI29" s="215">
        <f t="shared" si="46"/>
        <v>0</v>
      </c>
      <c r="AJ29" s="215">
        <f t="shared" si="58"/>
        <v>0</v>
      </c>
      <c r="AK29" s="204">
        <f t="shared" si="59"/>
        <v>0</v>
      </c>
      <c r="AL29" s="216">
        <f t="shared" si="60"/>
        <v>0</v>
      </c>
      <c r="AM29" s="216">
        <f t="shared" si="61"/>
        <v>0</v>
      </c>
      <c r="AN29" s="202">
        <f t="shared" si="47"/>
        <v>0</v>
      </c>
    </row>
    <row r="30" spans="1:16383" s="100" customFormat="1" x14ac:dyDescent="0.2">
      <c r="A30" s="295">
        <f t="shared" si="25"/>
        <v>0</v>
      </c>
      <c r="B30" s="296">
        <f t="shared" si="25"/>
        <v>0</v>
      </c>
      <c r="C30" s="330">
        <f t="shared" si="25"/>
        <v>0</v>
      </c>
      <c r="D30" s="299">
        <f t="shared" si="62"/>
        <v>0</v>
      </c>
      <c r="E30" s="300">
        <f t="shared" si="25"/>
        <v>0</v>
      </c>
      <c r="F30" s="215">
        <f t="shared" si="48"/>
        <v>0</v>
      </c>
      <c r="G30" s="329">
        <f t="shared" si="27"/>
        <v>0</v>
      </c>
      <c r="H30" s="215">
        <f t="shared" si="28"/>
        <v>0</v>
      </c>
      <c r="I30" s="215">
        <f t="shared" si="49"/>
        <v>0</v>
      </c>
      <c r="J30" s="329">
        <f t="shared" si="29"/>
        <v>0</v>
      </c>
      <c r="K30" s="215">
        <f t="shared" si="30"/>
        <v>0</v>
      </c>
      <c r="L30" s="215">
        <f t="shared" si="50"/>
        <v>0</v>
      </c>
      <c r="M30" s="329">
        <f t="shared" si="31"/>
        <v>0</v>
      </c>
      <c r="N30" s="215">
        <f t="shared" si="32"/>
        <v>0</v>
      </c>
      <c r="O30" s="215">
        <f t="shared" si="51"/>
        <v>0</v>
      </c>
      <c r="P30" s="329">
        <f t="shared" si="33"/>
        <v>0</v>
      </c>
      <c r="Q30" s="215">
        <f t="shared" si="34"/>
        <v>0</v>
      </c>
      <c r="R30" s="215">
        <f t="shared" si="52"/>
        <v>0</v>
      </c>
      <c r="S30" s="329">
        <f t="shared" si="35"/>
        <v>0</v>
      </c>
      <c r="T30" s="215">
        <f t="shared" si="36"/>
        <v>0</v>
      </c>
      <c r="U30" s="215">
        <f t="shared" si="53"/>
        <v>0</v>
      </c>
      <c r="V30" s="329">
        <f t="shared" si="37"/>
        <v>0</v>
      </c>
      <c r="W30" s="215">
        <f t="shared" si="38"/>
        <v>0</v>
      </c>
      <c r="X30" s="215">
        <f t="shared" si="54"/>
        <v>0</v>
      </c>
      <c r="Y30" s="329">
        <f t="shared" si="39"/>
        <v>0</v>
      </c>
      <c r="Z30" s="215">
        <f t="shared" si="40"/>
        <v>0</v>
      </c>
      <c r="AA30" s="215">
        <f t="shared" si="55"/>
        <v>0</v>
      </c>
      <c r="AB30" s="329">
        <f t="shared" si="41"/>
        <v>0</v>
      </c>
      <c r="AC30" s="215">
        <f t="shared" si="42"/>
        <v>0</v>
      </c>
      <c r="AD30" s="215">
        <f t="shared" si="56"/>
        <v>0</v>
      </c>
      <c r="AE30" s="329">
        <f t="shared" si="43"/>
        <v>0</v>
      </c>
      <c r="AF30" s="215">
        <f t="shared" si="44"/>
        <v>0</v>
      </c>
      <c r="AG30" s="215">
        <f t="shared" si="57"/>
        <v>0</v>
      </c>
      <c r="AH30" s="329">
        <f t="shared" si="45"/>
        <v>0</v>
      </c>
      <c r="AI30" s="215">
        <f t="shared" si="46"/>
        <v>0</v>
      </c>
      <c r="AJ30" s="215">
        <f t="shared" si="58"/>
        <v>0</v>
      </c>
      <c r="AK30" s="204">
        <f t="shared" si="59"/>
        <v>0</v>
      </c>
      <c r="AL30" s="216">
        <f t="shared" si="60"/>
        <v>0</v>
      </c>
      <c r="AM30" s="216">
        <f t="shared" si="61"/>
        <v>0</v>
      </c>
      <c r="AN30" s="202">
        <f t="shared" si="47"/>
        <v>0</v>
      </c>
    </row>
    <row r="31" spans="1:16383" s="100" customFormat="1" x14ac:dyDescent="0.2">
      <c r="D31" s="214"/>
      <c r="E31" s="179" t="s">
        <v>97</v>
      </c>
      <c r="F31" s="292">
        <f>SUM(F24:F30)</f>
        <v>0</v>
      </c>
      <c r="G31" s="118"/>
      <c r="H31" s="292">
        <f>SUM(H24:H30)</f>
        <v>0</v>
      </c>
      <c r="I31" s="292">
        <f>SUM(I24:I30)</f>
        <v>0</v>
      </c>
      <c r="J31" s="118"/>
      <c r="K31" s="292">
        <f>SUM(K24:K30)</f>
        <v>0</v>
      </c>
      <c r="L31" s="292">
        <f>SUM(L24:L30)</f>
        <v>0</v>
      </c>
      <c r="M31" s="118"/>
      <c r="N31" s="292">
        <f>SUM(N24:N30)</f>
        <v>0</v>
      </c>
      <c r="O31" s="292">
        <f>SUM(O24:O30)</f>
        <v>0</v>
      </c>
      <c r="P31" s="118"/>
      <c r="Q31" s="292">
        <f>SUM(Q24:Q30)</f>
        <v>0</v>
      </c>
      <c r="R31" s="292">
        <f>SUM(R24:R30)</f>
        <v>0</v>
      </c>
      <c r="S31" s="118"/>
      <c r="T31" s="292">
        <f>SUM(T24:T30)</f>
        <v>0</v>
      </c>
      <c r="U31" s="292">
        <f>SUM(U24:U30)</f>
        <v>0</v>
      </c>
      <c r="V31" s="118"/>
      <c r="W31" s="292">
        <f>SUM(W24:W30)</f>
        <v>0</v>
      </c>
      <c r="X31" s="292">
        <f>SUM(X24:X30)</f>
        <v>0</v>
      </c>
      <c r="Y31" s="118"/>
      <c r="Z31" s="292">
        <f>SUM(Z24:Z30)</f>
        <v>0</v>
      </c>
      <c r="AA31" s="292">
        <f>SUM(AA24:AA30)</f>
        <v>0</v>
      </c>
      <c r="AB31" s="118"/>
      <c r="AC31" s="292">
        <f>SUM(AC24:AC30)</f>
        <v>0</v>
      </c>
      <c r="AD31" s="292">
        <f>SUM(AD24:AD30)</f>
        <v>0</v>
      </c>
      <c r="AE31" s="177"/>
      <c r="AF31" s="292">
        <f>SUM(AF24:AF30)</f>
        <v>0</v>
      </c>
      <c r="AG31" s="292">
        <f>SUM(AG24:AG30)</f>
        <v>0</v>
      </c>
      <c r="AH31" s="177"/>
      <c r="AI31" s="292">
        <f>SUM(AI24:AI30)</f>
        <v>0</v>
      </c>
      <c r="AJ31" s="292">
        <f>SUM(AJ24:AJ30)</f>
        <v>0</v>
      </c>
      <c r="AK31" s="205"/>
      <c r="AL31" s="293">
        <f>SUM(AL24:AL30)</f>
        <v>0</v>
      </c>
      <c r="AM31" s="293">
        <f>SUM(AM24:AM30)</f>
        <v>0</v>
      </c>
      <c r="AN31" s="203">
        <f>SUM(AN24:AN30)</f>
        <v>0</v>
      </c>
      <c r="AO31" s="100" t="s">
        <v>115</v>
      </c>
    </row>
    <row r="35" spans="1:16383" s="100" customFormat="1" ht="12.75" customHeight="1" x14ac:dyDescent="0.2">
      <c r="A35" s="207"/>
      <c r="B35" s="207"/>
      <c r="C35" s="207"/>
      <c r="D35" s="101"/>
      <c r="E35" s="207"/>
      <c r="F35" s="207"/>
      <c r="G35" s="459" t="s">
        <v>1</v>
      </c>
      <c r="H35" s="460"/>
      <c r="I35" s="461"/>
      <c r="J35" s="459" t="s">
        <v>2</v>
      </c>
      <c r="K35" s="460"/>
      <c r="L35" s="461"/>
      <c r="M35" s="459" t="s">
        <v>3</v>
      </c>
      <c r="N35" s="460"/>
      <c r="O35" s="461"/>
      <c r="P35" s="459" t="s">
        <v>38</v>
      </c>
      <c r="Q35" s="460"/>
      <c r="R35" s="461"/>
      <c r="S35" s="459" t="s">
        <v>39</v>
      </c>
      <c r="T35" s="460"/>
      <c r="U35" s="461"/>
      <c r="V35" s="459" t="s">
        <v>40</v>
      </c>
      <c r="W35" s="460"/>
      <c r="X35" s="461"/>
      <c r="Y35" s="459" t="s">
        <v>41</v>
      </c>
      <c r="Z35" s="460"/>
      <c r="AA35" s="461"/>
      <c r="AB35" s="459" t="s">
        <v>42</v>
      </c>
      <c r="AC35" s="460"/>
      <c r="AD35" s="461"/>
      <c r="AE35" s="459" t="s">
        <v>43</v>
      </c>
      <c r="AF35" s="460"/>
      <c r="AG35" s="461"/>
      <c r="AH35" s="459" t="s">
        <v>44</v>
      </c>
      <c r="AI35" s="460"/>
      <c r="AJ35" s="461"/>
      <c r="AK35" s="450" t="s">
        <v>11</v>
      </c>
      <c r="AL35" s="451"/>
      <c r="AM35" s="452"/>
    </row>
    <row r="36" spans="1:16383" s="178" customFormat="1" ht="21.4" customHeight="1" x14ac:dyDescent="0.25">
      <c r="A36" s="221" t="s">
        <v>96</v>
      </c>
      <c r="B36" s="200"/>
      <c r="C36" s="200"/>
      <c r="D36" s="219"/>
      <c r="E36" s="219"/>
      <c r="F36" s="220"/>
      <c r="G36" s="456" t="str">
        <f>'Rate - Year 1'!$G$7</f>
        <v>Name of Service</v>
      </c>
      <c r="H36" s="457"/>
      <c r="I36" s="458"/>
      <c r="J36" s="456" t="str">
        <f>('Rate - Year 1'!$I$7)</f>
        <v>Name of Service</v>
      </c>
      <c r="K36" s="457"/>
      <c r="L36" s="458"/>
      <c r="M36" s="456" t="str">
        <f>('Rate - Year 1'!$K$7)</f>
        <v>Name of Service</v>
      </c>
      <c r="N36" s="457"/>
      <c r="O36" s="458"/>
      <c r="P36" s="456" t="str">
        <f>('Rate - Year 1'!$M$7)</f>
        <v>Name of Service</v>
      </c>
      <c r="Q36" s="457"/>
      <c r="R36" s="458"/>
      <c r="S36" s="456" t="str">
        <f>('Rate - Year 1'!$O$7)</f>
        <v>Name of Service</v>
      </c>
      <c r="T36" s="457"/>
      <c r="U36" s="458"/>
      <c r="V36" s="456" t="str">
        <f>('Rate - Year 1'!$Q$7)</f>
        <v>Name of Service</v>
      </c>
      <c r="W36" s="457"/>
      <c r="X36" s="458"/>
      <c r="Y36" s="456" t="str">
        <f>('Rate - Year 1'!$S$7)</f>
        <v>Name of Service</v>
      </c>
      <c r="Z36" s="457"/>
      <c r="AA36" s="458"/>
      <c r="AB36" s="456" t="str">
        <f>('Rate - Year 1'!$U$7)</f>
        <v>Name of Service</v>
      </c>
      <c r="AC36" s="457"/>
      <c r="AD36" s="458"/>
      <c r="AE36" s="456" t="str">
        <f>('Rate - Year 1'!$W$7)</f>
        <v>Name of Service</v>
      </c>
      <c r="AF36" s="457"/>
      <c r="AG36" s="458"/>
      <c r="AH36" s="456" t="str">
        <f>('Rate - Year 1'!$Y$7)</f>
        <v>Name of Service</v>
      </c>
      <c r="AI36" s="457"/>
      <c r="AJ36" s="458"/>
      <c r="AK36" s="453" t="s">
        <v>180</v>
      </c>
      <c r="AL36" s="454"/>
      <c r="AM36" s="455"/>
    </row>
    <row r="37" spans="1:16383" s="178" customFormat="1" ht="31.5" customHeight="1" x14ac:dyDescent="0.2">
      <c r="A37" s="217" t="s">
        <v>10</v>
      </c>
      <c r="B37" s="217" t="s">
        <v>104</v>
      </c>
      <c r="C37" s="232" t="s">
        <v>105</v>
      </c>
      <c r="D37" s="231" t="s">
        <v>106</v>
      </c>
      <c r="E37" s="231" t="s">
        <v>181</v>
      </c>
      <c r="F37" s="231" t="s">
        <v>180</v>
      </c>
      <c r="G37" s="204" t="s">
        <v>7</v>
      </c>
      <c r="H37" s="217" t="s">
        <v>98</v>
      </c>
      <c r="I37" s="217" t="s">
        <v>116</v>
      </c>
      <c r="J37" s="204" t="s">
        <v>7</v>
      </c>
      <c r="K37" s="217" t="s">
        <v>98</v>
      </c>
      <c r="L37" s="217" t="s">
        <v>116</v>
      </c>
      <c r="M37" s="204" t="s">
        <v>7</v>
      </c>
      <c r="N37" s="217" t="s">
        <v>98</v>
      </c>
      <c r="O37" s="217" t="s">
        <v>116</v>
      </c>
      <c r="P37" s="204" t="s">
        <v>7</v>
      </c>
      <c r="Q37" s="217" t="s">
        <v>98</v>
      </c>
      <c r="R37" s="217" t="s">
        <v>116</v>
      </c>
      <c r="S37" s="204" t="s">
        <v>7</v>
      </c>
      <c r="T37" s="217" t="s">
        <v>98</v>
      </c>
      <c r="U37" s="217" t="s">
        <v>116</v>
      </c>
      <c r="V37" s="204" t="s">
        <v>7</v>
      </c>
      <c r="W37" s="217" t="s">
        <v>98</v>
      </c>
      <c r="X37" s="217" t="s">
        <v>116</v>
      </c>
      <c r="Y37" s="204" t="s">
        <v>7</v>
      </c>
      <c r="Z37" s="217" t="s">
        <v>98</v>
      </c>
      <c r="AA37" s="217" t="s">
        <v>116</v>
      </c>
      <c r="AB37" s="204" t="s">
        <v>7</v>
      </c>
      <c r="AC37" s="217" t="s">
        <v>98</v>
      </c>
      <c r="AD37" s="217" t="s">
        <v>116</v>
      </c>
      <c r="AE37" s="204" t="s">
        <v>7</v>
      </c>
      <c r="AF37" s="217" t="s">
        <v>98</v>
      </c>
      <c r="AG37" s="217" t="s">
        <v>116</v>
      </c>
      <c r="AH37" s="204" t="s">
        <v>7</v>
      </c>
      <c r="AI37" s="217" t="s">
        <v>98</v>
      </c>
      <c r="AJ37" s="217" t="s">
        <v>116</v>
      </c>
      <c r="AK37" s="217" t="s">
        <v>7</v>
      </c>
      <c r="AL37" s="217" t="s">
        <v>107</v>
      </c>
      <c r="AM37" s="217" t="s">
        <v>108</v>
      </c>
      <c r="AN37" s="218" t="s">
        <v>109</v>
      </c>
    </row>
    <row r="38" spans="1:16383" s="100" customFormat="1" x14ac:dyDescent="0.2">
      <c r="A38" s="295">
        <f t="shared" ref="A38:E38" si="63">A10</f>
        <v>0</v>
      </c>
      <c r="B38" s="296">
        <f t="shared" si="63"/>
        <v>0</v>
      </c>
      <c r="C38" s="298">
        <f t="shared" si="63"/>
        <v>0</v>
      </c>
      <c r="D38" s="299">
        <f>D24*1.03</f>
        <v>0</v>
      </c>
      <c r="E38" s="300">
        <f t="shared" si="63"/>
        <v>0</v>
      </c>
      <c r="F38" s="215">
        <f t="shared" ref="F38:F44" si="64">D38*E38</f>
        <v>0</v>
      </c>
      <c r="G38" s="329">
        <f>G10</f>
        <v>0</v>
      </c>
      <c r="H38" s="215">
        <f t="shared" ref="H38:H44" si="65">$F38*G38</f>
        <v>0</v>
      </c>
      <c r="I38" s="215">
        <f>H38*$B$5</f>
        <v>0</v>
      </c>
      <c r="J38" s="329">
        <f>J10</f>
        <v>0</v>
      </c>
      <c r="K38" s="215">
        <f t="shared" ref="K38:K44" si="66">$F38*J38</f>
        <v>0</v>
      </c>
      <c r="L38" s="215">
        <f>K38*$B$5</f>
        <v>0</v>
      </c>
      <c r="M38" s="329">
        <f>M10</f>
        <v>0</v>
      </c>
      <c r="N38" s="215">
        <f t="shared" ref="N38:N44" si="67">$F38*M38</f>
        <v>0</v>
      </c>
      <c r="O38" s="215">
        <f>N38*$B$5</f>
        <v>0</v>
      </c>
      <c r="P38" s="329">
        <f>P10</f>
        <v>0</v>
      </c>
      <c r="Q38" s="215">
        <f t="shared" ref="Q38:Q44" si="68">$F38*P38</f>
        <v>0</v>
      </c>
      <c r="R38" s="215">
        <f>Q38*$B$5</f>
        <v>0</v>
      </c>
      <c r="S38" s="329">
        <f>S10</f>
        <v>0</v>
      </c>
      <c r="T38" s="215">
        <f t="shared" ref="T38:T44" si="69">$F38*S38</f>
        <v>0</v>
      </c>
      <c r="U38" s="215">
        <f>T38*$B$5</f>
        <v>0</v>
      </c>
      <c r="V38" s="329">
        <f>V10</f>
        <v>0</v>
      </c>
      <c r="W38" s="215">
        <f t="shared" ref="W38:W44" si="70">$F38*V38</f>
        <v>0</v>
      </c>
      <c r="X38" s="215">
        <f>W38*$B$5</f>
        <v>0</v>
      </c>
      <c r="Y38" s="329">
        <f>Y10</f>
        <v>0</v>
      </c>
      <c r="Z38" s="215">
        <f t="shared" ref="Z38:Z44" si="71">$F38*Y38</f>
        <v>0</v>
      </c>
      <c r="AA38" s="215">
        <f>Z38*$B$5</f>
        <v>0</v>
      </c>
      <c r="AB38" s="329">
        <f>AB10</f>
        <v>0</v>
      </c>
      <c r="AC38" s="215">
        <f t="shared" ref="AC38:AC44" si="72">$F38*AB38</f>
        <v>0</v>
      </c>
      <c r="AD38" s="215">
        <f>AC38*$B$5</f>
        <v>0</v>
      </c>
      <c r="AE38" s="329">
        <f>AE10</f>
        <v>0</v>
      </c>
      <c r="AF38" s="215">
        <f t="shared" ref="AF38:AF44" si="73">$F38*AE38</f>
        <v>0</v>
      </c>
      <c r="AG38" s="215">
        <f>AF38*$B$5</f>
        <v>0</v>
      </c>
      <c r="AH38" s="329">
        <f>AH10</f>
        <v>0</v>
      </c>
      <c r="AI38" s="215">
        <f t="shared" ref="AI38:AI44" si="74">$F38*AH38</f>
        <v>0</v>
      </c>
      <c r="AJ38" s="215">
        <f>AI38*$B$5</f>
        <v>0</v>
      </c>
      <c r="AK38" s="204">
        <f>AH38+AE38+AB38+Y38+V38+S38+P38+M38+J38+G38</f>
        <v>0</v>
      </c>
      <c r="AL38" s="216">
        <f>AI38+AF38+AC38+Z38+W38+T38+Q38+N38+K38+H38</f>
        <v>0</v>
      </c>
      <c r="AM38" s="216">
        <f>AJ38+AG38+AD38+AA38+X38+U38+R38+O38+L38+I38</f>
        <v>0</v>
      </c>
      <c r="AN38" s="202">
        <f t="shared" ref="AN38:AN44" si="75">F38-AL38</f>
        <v>0</v>
      </c>
    </row>
    <row r="39" spans="1:16383" s="176" customFormat="1" x14ac:dyDescent="0.2">
      <c r="A39" s="295">
        <f t="shared" ref="A39:B44" si="76">A11</f>
        <v>0</v>
      </c>
      <c r="B39" s="296">
        <f t="shared" si="76"/>
        <v>0</v>
      </c>
      <c r="C39" s="298">
        <f t="shared" ref="C39:C44" si="77">C11</f>
        <v>0</v>
      </c>
      <c r="D39" s="299">
        <f>D25*1.03</f>
        <v>0</v>
      </c>
      <c r="E39" s="300">
        <f t="shared" ref="E39:E44" si="78">E11</f>
        <v>0</v>
      </c>
      <c r="F39" s="215">
        <f t="shared" si="64"/>
        <v>0</v>
      </c>
      <c r="G39" s="329">
        <f>G11</f>
        <v>0</v>
      </c>
      <c r="H39" s="215">
        <f t="shared" si="65"/>
        <v>0</v>
      </c>
      <c r="I39" s="215">
        <f t="shared" ref="I39:I44" si="79">H39*$B$5</f>
        <v>0</v>
      </c>
      <c r="J39" s="329">
        <f t="shared" ref="J39:J44" si="80">J11</f>
        <v>0</v>
      </c>
      <c r="K39" s="215">
        <f t="shared" si="66"/>
        <v>0</v>
      </c>
      <c r="L39" s="215">
        <f t="shared" ref="L39:L44" si="81">K39*$B$5</f>
        <v>0</v>
      </c>
      <c r="M39" s="329">
        <f t="shared" ref="M39:M44" si="82">M11</f>
        <v>0</v>
      </c>
      <c r="N39" s="215">
        <f t="shared" si="67"/>
        <v>0</v>
      </c>
      <c r="O39" s="215">
        <f t="shared" ref="O39:O44" si="83">N39*$B$5</f>
        <v>0</v>
      </c>
      <c r="P39" s="329">
        <f t="shared" ref="P39:P44" si="84">P11</f>
        <v>0</v>
      </c>
      <c r="Q39" s="215">
        <f t="shared" si="68"/>
        <v>0</v>
      </c>
      <c r="R39" s="215">
        <f t="shared" ref="R39:R44" si="85">Q39*$B$5</f>
        <v>0</v>
      </c>
      <c r="S39" s="329">
        <f t="shared" ref="S39:S44" si="86">S11</f>
        <v>0</v>
      </c>
      <c r="T39" s="215">
        <f t="shared" si="69"/>
        <v>0</v>
      </c>
      <c r="U39" s="215">
        <f t="shared" ref="U39:U44" si="87">T39*$B$5</f>
        <v>0</v>
      </c>
      <c r="V39" s="329">
        <f t="shared" ref="V39:V44" si="88">V11</f>
        <v>0</v>
      </c>
      <c r="W39" s="215">
        <f t="shared" si="70"/>
        <v>0</v>
      </c>
      <c r="X39" s="215">
        <f t="shared" ref="X39:X44" si="89">W39*$B$5</f>
        <v>0</v>
      </c>
      <c r="Y39" s="329">
        <f t="shared" ref="Y39:Y44" si="90">Y11</f>
        <v>0</v>
      </c>
      <c r="Z39" s="215">
        <f t="shared" si="71"/>
        <v>0</v>
      </c>
      <c r="AA39" s="215">
        <f t="shared" ref="AA39:AA44" si="91">Z39*$B$5</f>
        <v>0</v>
      </c>
      <c r="AB39" s="329">
        <f t="shared" ref="AB39:AB44" si="92">AB11</f>
        <v>0</v>
      </c>
      <c r="AC39" s="215">
        <f t="shared" si="72"/>
        <v>0</v>
      </c>
      <c r="AD39" s="215">
        <f t="shared" ref="AD39:AD44" si="93">AC39*$B$5</f>
        <v>0</v>
      </c>
      <c r="AE39" s="329">
        <f t="shared" ref="AE39:AE44" si="94">AE11</f>
        <v>0</v>
      </c>
      <c r="AF39" s="215">
        <f t="shared" si="73"/>
        <v>0</v>
      </c>
      <c r="AG39" s="215">
        <f t="shared" ref="AG39:AG44" si="95">AF39*$B$5</f>
        <v>0</v>
      </c>
      <c r="AH39" s="329">
        <f t="shared" ref="AH39:AH44" si="96">AH11</f>
        <v>0</v>
      </c>
      <c r="AI39" s="215">
        <f t="shared" si="74"/>
        <v>0</v>
      </c>
      <c r="AJ39" s="215">
        <f t="shared" ref="AJ39:AJ44" si="97">AI39*$B$5</f>
        <v>0</v>
      </c>
      <c r="AK39" s="204">
        <f t="shared" ref="AK39:AK44" si="98">AH39+AE39+AB39+Y39+V39+S39+P39+M39+J39+G39</f>
        <v>0</v>
      </c>
      <c r="AL39" s="216">
        <f t="shared" ref="AL39:AL44" si="99">AI39+AF39+AC39+Z39+W39+T39+Q39+N39+K39+H39</f>
        <v>0</v>
      </c>
      <c r="AM39" s="216">
        <f t="shared" ref="AM39:AM44" si="100">AJ39+AG39+AD39+AA39+X39+U39+R39+O39+L39+I39</f>
        <v>0</v>
      </c>
      <c r="AN39" s="202">
        <f t="shared" si="75"/>
        <v>0</v>
      </c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  <c r="AVG39" s="100"/>
      <c r="AVH39" s="100"/>
      <c r="AVI39" s="100"/>
      <c r="AVJ39" s="100"/>
      <c r="AVK39" s="100"/>
      <c r="AVL39" s="100"/>
      <c r="AVM39" s="100"/>
      <c r="AVN39" s="100"/>
      <c r="AVO39" s="100"/>
      <c r="AVP39" s="100"/>
      <c r="AVQ39" s="100"/>
      <c r="AVR39" s="100"/>
      <c r="AVS39" s="100"/>
      <c r="AVT39" s="100"/>
      <c r="AVU39" s="100"/>
      <c r="AVV39" s="100"/>
      <c r="AVW39" s="100"/>
      <c r="AVX39" s="100"/>
      <c r="AVY39" s="100"/>
      <c r="AVZ39" s="100"/>
      <c r="AWA39" s="100"/>
      <c r="AWB39" s="100"/>
      <c r="AWC39" s="100"/>
      <c r="AWD39" s="100"/>
      <c r="AWE39" s="100"/>
      <c r="AWF39" s="100"/>
      <c r="AWG39" s="100"/>
      <c r="AWH39" s="100"/>
      <c r="AWI39" s="100"/>
      <c r="AWJ39" s="100"/>
      <c r="AWK39" s="100"/>
      <c r="AWL39" s="100"/>
      <c r="AWM39" s="100"/>
      <c r="AWN39" s="100"/>
      <c r="AWO39" s="100"/>
      <c r="AWP39" s="100"/>
      <c r="AWQ39" s="100"/>
      <c r="AWR39" s="100"/>
      <c r="AWS39" s="100"/>
      <c r="AWT39" s="100"/>
      <c r="AWU39" s="100"/>
      <c r="AWV39" s="100"/>
      <c r="AWW39" s="100"/>
      <c r="AWX39" s="100"/>
      <c r="AWY39" s="100"/>
      <c r="AWZ39" s="100"/>
      <c r="AXA39" s="100"/>
      <c r="AXB39" s="100"/>
      <c r="AXC39" s="100"/>
      <c r="AXD39" s="100"/>
      <c r="AXE39" s="100"/>
      <c r="AXF39" s="100"/>
      <c r="AXG39" s="100"/>
      <c r="AXH39" s="100"/>
      <c r="AXI39" s="100"/>
      <c r="AXJ39" s="100"/>
      <c r="AXK39" s="100"/>
      <c r="AXL39" s="100"/>
      <c r="AXM39" s="100"/>
      <c r="AXN39" s="100"/>
      <c r="AXO39" s="100"/>
      <c r="AXP39" s="100"/>
      <c r="AXQ39" s="100"/>
      <c r="AXR39" s="100"/>
      <c r="AXS39" s="100"/>
      <c r="AXT39" s="100"/>
      <c r="AXU39" s="100"/>
      <c r="AXV39" s="100"/>
      <c r="AXW39" s="100"/>
      <c r="AXX39" s="100"/>
      <c r="AXY39" s="100"/>
      <c r="AXZ39" s="100"/>
      <c r="AYA39" s="100"/>
      <c r="AYB39" s="100"/>
      <c r="AYC39" s="100"/>
      <c r="AYD39" s="100"/>
      <c r="AYE39" s="100"/>
      <c r="AYF39" s="100"/>
      <c r="AYG39" s="100"/>
      <c r="AYH39" s="100"/>
      <c r="AYI39" s="100"/>
      <c r="AYJ39" s="100"/>
      <c r="AYK39" s="100"/>
      <c r="AYL39" s="100"/>
      <c r="AYM39" s="100"/>
      <c r="AYN39" s="100"/>
      <c r="AYO39" s="100"/>
      <c r="AYP39" s="100"/>
      <c r="AYQ39" s="100"/>
      <c r="AYR39" s="100"/>
      <c r="AYS39" s="100"/>
      <c r="AYT39" s="100"/>
      <c r="AYU39" s="100"/>
      <c r="AYV39" s="100"/>
      <c r="AYW39" s="100"/>
      <c r="AYX39" s="100"/>
      <c r="AYY39" s="100"/>
      <c r="AYZ39" s="100"/>
      <c r="AZA39" s="100"/>
      <c r="AZB39" s="100"/>
      <c r="AZC39" s="100"/>
      <c r="AZD39" s="100"/>
      <c r="AZE39" s="100"/>
      <c r="AZF39" s="100"/>
      <c r="AZG39" s="100"/>
      <c r="AZH39" s="100"/>
      <c r="AZI39" s="100"/>
      <c r="AZJ39" s="100"/>
      <c r="AZK39" s="100"/>
      <c r="AZL39" s="100"/>
      <c r="AZM39" s="100"/>
      <c r="AZN39" s="100"/>
      <c r="AZO39" s="100"/>
      <c r="AZP39" s="100"/>
      <c r="AZQ39" s="100"/>
      <c r="AZR39" s="100"/>
      <c r="AZS39" s="100"/>
      <c r="AZT39" s="100"/>
      <c r="AZU39" s="100"/>
      <c r="AZV39" s="100"/>
      <c r="AZW39" s="100"/>
      <c r="AZX39" s="100"/>
      <c r="AZY39" s="100"/>
      <c r="AZZ39" s="100"/>
      <c r="BAA39" s="100"/>
      <c r="BAB39" s="100"/>
      <c r="BAC39" s="100"/>
      <c r="BAD39" s="100"/>
      <c r="BAE39" s="100"/>
      <c r="BAF39" s="100"/>
      <c r="BAG39" s="100"/>
      <c r="BAH39" s="100"/>
      <c r="BAI39" s="100"/>
      <c r="BAJ39" s="100"/>
      <c r="BAK39" s="100"/>
      <c r="BAL39" s="100"/>
      <c r="BAM39" s="100"/>
      <c r="BAN39" s="100"/>
      <c r="BAO39" s="100"/>
      <c r="BAP39" s="100"/>
      <c r="BAQ39" s="100"/>
      <c r="BAR39" s="100"/>
      <c r="BAS39" s="100"/>
      <c r="BAT39" s="100"/>
      <c r="BAU39" s="100"/>
      <c r="BAV39" s="100"/>
      <c r="BAW39" s="100"/>
      <c r="BAX39" s="100"/>
      <c r="BAY39" s="100"/>
      <c r="BAZ39" s="100"/>
      <c r="BBA39" s="100"/>
      <c r="BBB39" s="100"/>
      <c r="BBC39" s="100"/>
      <c r="BBD39" s="100"/>
      <c r="BBE39" s="100"/>
      <c r="BBF39" s="100"/>
      <c r="BBG39" s="100"/>
      <c r="BBH39" s="100"/>
      <c r="BBI39" s="100"/>
      <c r="BBJ39" s="100"/>
      <c r="BBK39" s="100"/>
      <c r="BBL39" s="100"/>
      <c r="BBM39" s="100"/>
      <c r="BBN39" s="100"/>
      <c r="BBO39" s="100"/>
      <c r="BBP39" s="100"/>
      <c r="BBQ39" s="100"/>
      <c r="BBR39" s="100"/>
      <c r="BBS39" s="100"/>
      <c r="BBT39" s="100"/>
      <c r="BBU39" s="100"/>
      <c r="BBV39" s="100"/>
      <c r="BBW39" s="100"/>
      <c r="BBX39" s="100"/>
      <c r="BBY39" s="100"/>
      <c r="BBZ39" s="100"/>
      <c r="BCA39" s="100"/>
      <c r="BCB39" s="100"/>
      <c r="BCC39" s="100"/>
      <c r="BCD39" s="100"/>
      <c r="BCE39" s="100"/>
      <c r="BCF39" s="100"/>
      <c r="BCG39" s="100"/>
      <c r="BCH39" s="100"/>
      <c r="BCI39" s="100"/>
      <c r="BCJ39" s="100"/>
      <c r="BCK39" s="100"/>
      <c r="BCL39" s="100"/>
      <c r="BCM39" s="100"/>
      <c r="BCN39" s="100"/>
      <c r="BCO39" s="100"/>
      <c r="BCP39" s="100"/>
      <c r="BCQ39" s="100"/>
      <c r="BCR39" s="100"/>
      <c r="BCS39" s="100"/>
      <c r="BCT39" s="100"/>
      <c r="BCU39" s="100"/>
      <c r="BCV39" s="100"/>
      <c r="BCW39" s="100"/>
      <c r="BCX39" s="100"/>
      <c r="BCY39" s="100"/>
      <c r="BCZ39" s="100"/>
      <c r="BDA39" s="100"/>
      <c r="BDB39" s="100"/>
      <c r="BDC39" s="100"/>
      <c r="BDD39" s="100"/>
      <c r="BDE39" s="100"/>
      <c r="BDF39" s="100"/>
      <c r="BDG39" s="100"/>
      <c r="BDH39" s="100"/>
      <c r="BDI39" s="100"/>
      <c r="BDJ39" s="100"/>
      <c r="BDK39" s="100"/>
      <c r="BDL39" s="100"/>
      <c r="BDM39" s="100"/>
      <c r="BDN39" s="100"/>
      <c r="BDO39" s="100"/>
      <c r="BDP39" s="100"/>
      <c r="BDQ39" s="100"/>
      <c r="BDR39" s="100"/>
      <c r="BDS39" s="100"/>
      <c r="BDT39" s="100"/>
      <c r="BDU39" s="100"/>
      <c r="BDV39" s="100"/>
      <c r="BDW39" s="100"/>
      <c r="BDX39" s="100"/>
      <c r="BDY39" s="100"/>
      <c r="BDZ39" s="100"/>
      <c r="BEA39" s="100"/>
      <c r="BEB39" s="100"/>
      <c r="BEC39" s="100"/>
      <c r="BED39" s="100"/>
      <c r="BEE39" s="100"/>
      <c r="BEF39" s="100"/>
      <c r="BEG39" s="100"/>
      <c r="BEH39" s="100"/>
      <c r="BEI39" s="100"/>
      <c r="BEJ39" s="100"/>
      <c r="BEK39" s="100"/>
      <c r="BEL39" s="100"/>
      <c r="BEM39" s="100"/>
      <c r="BEN39" s="100"/>
      <c r="BEO39" s="100"/>
      <c r="BEP39" s="100"/>
      <c r="BEQ39" s="100"/>
      <c r="BER39" s="100"/>
      <c r="BES39" s="100"/>
      <c r="BET39" s="100"/>
      <c r="BEU39" s="100"/>
      <c r="BEV39" s="100"/>
      <c r="BEW39" s="100"/>
      <c r="BEX39" s="100"/>
      <c r="BEY39" s="100"/>
      <c r="BEZ39" s="100"/>
      <c r="BFA39" s="100"/>
      <c r="BFB39" s="100"/>
      <c r="BFC39" s="100"/>
      <c r="BFD39" s="100"/>
      <c r="BFE39" s="100"/>
      <c r="BFF39" s="100"/>
      <c r="BFG39" s="100"/>
      <c r="BFH39" s="100"/>
      <c r="BFI39" s="100"/>
      <c r="BFJ39" s="100"/>
      <c r="BFK39" s="100"/>
      <c r="BFL39" s="100"/>
      <c r="BFM39" s="100"/>
      <c r="BFN39" s="100"/>
      <c r="BFO39" s="100"/>
      <c r="BFP39" s="100"/>
      <c r="BFQ39" s="100"/>
      <c r="BFR39" s="100"/>
      <c r="BFS39" s="100"/>
      <c r="BFT39" s="100"/>
      <c r="BFU39" s="100"/>
      <c r="BFV39" s="100"/>
      <c r="BFW39" s="100"/>
      <c r="BFX39" s="100"/>
      <c r="BFY39" s="100"/>
      <c r="BFZ39" s="100"/>
      <c r="BGA39" s="100"/>
      <c r="BGB39" s="100"/>
      <c r="BGC39" s="100"/>
      <c r="BGD39" s="100"/>
      <c r="BGE39" s="100"/>
      <c r="BGF39" s="100"/>
      <c r="BGG39" s="100"/>
      <c r="BGH39" s="100"/>
      <c r="BGI39" s="100"/>
      <c r="BGJ39" s="100"/>
      <c r="BGK39" s="100"/>
      <c r="BGL39" s="100"/>
      <c r="BGM39" s="100"/>
      <c r="BGN39" s="100"/>
      <c r="BGO39" s="100"/>
      <c r="BGP39" s="100"/>
      <c r="BGQ39" s="100"/>
      <c r="BGR39" s="100"/>
      <c r="BGS39" s="100"/>
      <c r="BGT39" s="100"/>
      <c r="BGU39" s="100"/>
      <c r="BGV39" s="100"/>
      <c r="BGW39" s="100"/>
      <c r="BGX39" s="100"/>
      <c r="BGY39" s="100"/>
      <c r="BGZ39" s="100"/>
      <c r="BHA39" s="100"/>
      <c r="BHB39" s="100"/>
      <c r="BHC39" s="100"/>
      <c r="BHD39" s="100"/>
      <c r="BHE39" s="100"/>
      <c r="BHF39" s="100"/>
      <c r="BHG39" s="100"/>
      <c r="BHH39" s="100"/>
      <c r="BHI39" s="100"/>
      <c r="BHJ39" s="100"/>
      <c r="BHK39" s="100"/>
      <c r="BHL39" s="100"/>
      <c r="BHM39" s="100"/>
      <c r="BHN39" s="100"/>
      <c r="BHO39" s="100"/>
      <c r="BHP39" s="100"/>
      <c r="BHQ39" s="100"/>
      <c r="BHR39" s="100"/>
      <c r="BHS39" s="100"/>
      <c r="BHT39" s="100"/>
      <c r="BHU39" s="100"/>
      <c r="BHV39" s="100"/>
      <c r="BHW39" s="100"/>
      <c r="BHX39" s="100"/>
      <c r="BHY39" s="100"/>
      <c r="BHZ39" s="100"/>
      <c r="BIA39" s="100"/>
      <c r="BIB39" s="100"/>
      <c r="BIC39" s="100"/>
      <c r="BID39" s="100"/>
      <c r="BIE39" s="100"/>
      <c r="BIF39" s="100"/>
      <c r="BIG39" s="100"/>
      <c r="BIH39" s="100"/>
      <c r="BII39" s="100"/>
      <c r="BIJ39" s="100"/>
      <c r="BIK39" s="100"/>
      <c r="BIL39" s="100"/>
      <c r="BIM39" s="100"/>
      <c r="BIN39" s="100"/>
      <c r="BIO39" s="100"/>
      <c r="BIP39" s="100"/>
      <c r="BIQ39" s="100"/>
      <c r="BIR39" s="100"/>
      <c r="BIS39" s="100"/>
      <c r="BIT39" s="100"/>
      <c r="BIU39" s="100"/>
      <c r="BIV39" s="100"/>
      <c r="BIW39" s="100"/>
      <c r="BIX39" s="100"/>
      <c r="BIY39" s="100"/>
      <c r="BIZ39" s="100"/>
      <c r="BJA39" s="100"/>
      <c r="BJB39" s="100"/>
      <c r="BJC39" s="100"/>
      <c r="BJD39" s="100"/>
      <c r="BJE39" s="100"/>
      <c r="BJF39" s="100"/>
      <c r="BJG39" s="100"/>
      <c r="BJH39" s="100"/>
      <c r="BJI39" s="100"/>
      <c r="BJJ39" s="100"/>
      <c r="BJK39" s="100"/>
      <c r="BJL39" s="100"/>
      <c r="BJM39" s="100"/>
      <c r="BJN39" s="100"/>
      <c r="BJO39" s="100"/>
      <c r="BJP39" s="100"/>
      <c r="BJQ39" s="100"/>
      <c r="BJR39" s="100"/>
      <c r="BJS39" s="100"/>
      <c r="BJT39" s="100"/>
      <c r="BJU39" s="100"/>
      <c r="BJV39" s="100"/>
      <c r="BJW39" s="100"/>
      <c r="BJX39" s="100"/>
      <c r="BJY39" s="100"/>
      <c r="BJZ39" s="100"/>
      <c r="BKA39" s="100"/>
      <c r="BKB39" s="100"/>
      <c r="BKC39" s="100"/>
      <c r="BKD39" s="100"/>
      <c r="BKE39" s="100"/>
      <c r="BKF39" s="100"/>
      <c r="BKG39" s="100"/>
      <c r="BKH39" s="100"/>
      <c r="BKI39" s="100"/>
      <c r="BKJ39" s="100"/>
      <c r="BKK39" s="100"/>
      <c r="BKL39" s="100"/>
      <c r="BKM39" s="100"/>
      <c r="BKN39" s="100"/>
      <c r="BKO39" s="100"/>
      <c r="BKP39" s="100"/>
      <c r="BKQ39" s="100"/>
      <c r="BKR39" s="100"/>
      <c r="BKS39" s="100"/>
      <c r="BKT39" s="100"/>
      <c r="BKU39" s="100"/>
      <c r="BKV39" s="100"/>
      <c r="BKW39" s="100"/>
      <c r="BKX39" s="100"/>
      <c r="BKY39" s="100"/>
      <c r="BKZ39" s="100"/>
      <c r="BLA39" s="100"/>
      <c r="BLB39" s="100"/>
      <c r="BLC39" s="100"/>
      <c r="BLD39" s="100"/>
      <c r="BLE39" s="100"/>
      <c r="BLF39" s="100"/>
      <c r="BLG39" s="100"/>
      <c r="BLH39" s="100"/>
      <c r="BLI39" s="100"/>
      <c r="BLJ39" s="100"/>
      <c r="BLK39" s="100"/>
      <c r="BLL39" s="100"/>
      <c r="BLM39" s="100"/>
      <c r="BLN39" s="100"/>
      <c r="BLO39" s="100"/>
      <c r="BLP39" s="100"/>
      <c r="BLQ39" s="100"/>
      <c r="BLR39" s="100"/>
      <c r="BLS39" s="100"/>
      <c r="BLT39" s="100"/>
      <c r="BLU39" s="100"/>
      <c r="BLV39" s="100"/>
      <c r="BLW39" s="100"/>
      <c r="BLX39" s="100"/>
      <c r="BLY39" s="100"/>
      <c r="BLZ39" s="100"/>
      <c r="BMA39" s="100"/>
      <c r="BMB39" s="100"/>
      <c r="BMC39" s="100"/>
      <c r="BMD39" s="100"/>
      <c r="BME39" s="100"/>
      <c r="BMF39" s="100"/>
      <c r="BMG39" s="100"/>
      <c r="BMH39" s="100"/>
      <c r="BMI39" s="100"/>
      <c r="BMJ39" s="100"/>
      <c r="BMK39" s="100"/>
      <c r="BML39" s="100"/>
      <c r="BMM39" s="100"/>
      <c r="BMN39" s="100"/>
      <c r="BMO39" s="100"/>
      <c r="BMP39" s="100"/>
      <c r="BMQ39" s="100"/>
      <c r="BMR39" s="100"/>
      <c r="BMS39" s="100"/>
      <c r="BMT39" s="100"/>
      <c r="BMU39" s="100"/>
      <c r="BMV39" s="100"/>
      <c r="BMW39" s="100"/>
      <c r="BMX39" s="100"/>
      <c r="BMY39" s="100"/>
      <c r="BMZ39" s="100"/>
      <c r="BNA39" s="100"/>
      <c r="BNB39" s="100"/>
      <c r="BNC39" s="100"/>
      <c r="BND39" s="100"/>
      <c r="BNE39" s="100"/>
      <c r="BNF39" s="100"/>
      <c r="BNG39" s="100"/>
      <c r="BNH39" s="100"/>
      <c r="BNI39" s="100"/>
      <c r="BNJ39" s="100"/>
      <c r="BNK39" s="100"/>
      <c r="BNL39" s="100"/>
      <c r="BNM39" s="100"/>
      <c r="BNN39" s="100"/>
      <c r="BNO39" s="100"/>
      <c r="BNP39" s="100"/>
      <c r="BNQ39" s="100"/>
      <c r="BNR39" s="100"/>
      <c r="BNS39" s="100"/>
      <c r="BNT39" s="100"/>
      <c r="BNU39" s="100"/>
      <c r="BNV39" s="100"/>
      <c r="BNW39" s="100"/>
      <c r="BNX39" s="100"/>
      <c r="BNY39" s="100"/>
      <c r="BNZ39" s="100"/>
      <c r="BOA39" s="100"/>
      <c r="BOB39" s="100"/>
      <c r="BOC39" s="100"/>
      <c r="BOD39" s="100"/>
      <c r="BOE39" s="100"/>
      <c r="BOF39" s="100"/>
      <c r="BOG39" s="100"/>
      <c r="BOH39" s="100"/>
      <c r="BOI39" s="100"/>
      <c r="BOJ39" s="100"/>
      <c r="BOK39" s="100"/>
      <c r="BOL39" s="100"/>
      <c r="BOM39" s="100"/>
      <c r="BON39" s="100"/>
      <c r="BOO39" s="100"/>
      <c r="BOP39" s="100"/>
      <c r="BOQ39" s="100"/>
      <c r="BOR39" s="100"/>
      <c r="BOS39" s="100"/>
      <c r="BOT39" s="100"/>
      <c r="BOU39" s="100"/>
      <c r="BOV39" s="100"/>
      <c r="BOW39" s="100"/>
      <c r="BOX39" s="100"/>
      <c r="BOY39" s="100"/>
      <c r="BOZ39" s="100"/>
      <c r="BPA39" s="100"/>
      <c r="BPB39" s="100"/>
      <c r="BPC39" s="100"/>
      <c r="BPD39" s="100"/>
      <c r="BPE39" s="100"/>
      <c r="BPF39" s="100"/>
      <c r="BPG39" s="100"/>
      <c r="BPH39" s="100"/>
      <c r="BPI39" s="100"/>
      <c r="BPJ39" s="100"/>
      <c r="BPK39" s="100"/>
      <c r="BPL39" s="100"/>
      <c r="BPM39" s="100"/>
      <c r="BPN39" s="100"/>
      <c r="BPO39" s="100"/>
      <c r="BPP39" s="100"/>
      <c r="BPQ39" s="100"/>
      <c r="BPR39" s="100"/>
      <c r="BPS39" s="100"/>
      <c r="BPT39" s="100"/>
      <c r="BPU39" s="100"/>
      <c r="BPV39" s="100"/>
      <c r="BPW39" s="100"/>
      <c r="BPX39" s="100"/>
      <c r="BPY39" s="100"/>
      <c r="BPZ39" s="100"/>
      <c r="BQA39" s="100"/>
      <c r="BQB39" s="100"/>
      <c r="BQC39" s="100"/>
      <c r="BQD39" s="100"/>
      <c r="BQE39" s="100"/>
      <c r="BQF39" s="100"/>
      <c r="BQG39" s="100"/>
      <c r="BQH39" s="100"/>
      <c r="BQI39" s="100"/>
      <c r="BQJ39" s="100"/>
      <c r="BQK39" s="100"/>
      <c r="BQL39" s="100"/>
      <c r="BQM39" s="100"/>
      <c r="BQN39" s="100"/>
      <c r="BQO39" s="100"/>
      <c r="BQP39" s="100"/>
      <c r="BQQ39" s="100"/>
      <c r="BQR39" s="100"/>
      <c r="BQS39" s="100"/>
      <c r="BQT39" s="100"/>
      <c r="BQU39" s="100"/>
      <c r="BQV39" s="100"/>
      <c r="BQW39" s="100"/>
      <c r="BQX39" s="100"/>
      <c r="BQY39" s="100"/>
      <c r="BQZ39" s="100"/>
      <c r="BRA39" s="100"/>
      <c r="BRB39" s="100"/>
      <c r="BRC39" s="100"/>
      <c r="BRD39" s="100"/>
      <c r="BRE39" s="100"/>
      <c r="BRF39" s="100"/>
      <c r="BRG39" s="100"/>
      <c r="BRH39" s="100"/>
      <c r="BRI39" s="100"/>
      <c r="BRJ39" s="100"/>
      <c r="BRK39" s="100"/>
      <c r="BRL39" s="100"/>
      <c r="BRM39" s="100"/>
      <c r="BRN39" s="100"/>
      <c r="BRO39" s="100"/>
      <c r="BRP39" s="100"/>
      <c r="BRQ39" s="100"/>
      <c r="BRR39" s="100"/>
      <c r="BRS39" s="100"/>
      <c r="BRT39" s="100"/>
      <c r="BRU39" s="100"/>
      <c r="BRV39" s="100"/>
      <c r="BRW39" s="100"/>
      <c r="BRX39" s="100"/>
      <c r="BRY39" s="100"/>
      <c r="BRZ39" s="100"/>
      <c r="BSA39" s="100"/>
      <c r="BSB39" s="100"/>
      <c r="BSC39" s="100"/>
      <c r="BSD39" s="100"/>
      <c r="BSE39" s="100"/>
      <c r="BSF39" s="100"/>
      <c r="BSG39" s="100"/>
      <c r="BSH39" s="100"/>
      <c r="BSI39" s="100"/>
      <c r="BSJ39" s="100"/>
      <c r="BSK39" s="100"/>
      <c r="BSL39" s="100"/>
      <c r="BSM39" s="100"/>
      <c r="BSN39" s="100"/>
      <c r="BSO39" s="100"/>
      <c r="BSP39" s="100"/>
      <c r="BSQ39" s="100"/>
      <c r="BSR39" s="100"/>
      <c r="BSS39" s="100"/>
      <c r="BST39" s="100"/>
      <c r="BSU39" s="100"/>
      <c r="BSV39" s="100"/>
      <c r="BSW39" s="100"/>
      <c r="BSX39" s="100"/>
      <c r="BSY39" s="100"/>
      <c r="BSZ39" s="100"/>
      <c r="BTA39" s="100"/>
      <c r="BTB39" s="100"/>
      <c r="BTC39" s="100"/>
      <c r="BTD39" s="100"/>
      <c r="BTE39" s="100"/>
      <c r="BTF39" s="100"/>
      <c r="BTG39" s="100"/>
      <c r="BTH39" s="100"/>
      <c r="BTI39" s="100"/>
      <c r="BTJ39" s="100"/>
      <c r="BTK39" s="100"/>
      <c r="BTL39" s="100"/>
      <c r="BTM39" s="100"/>
      <c r="BTN39" s="100"/>
      <c r="BTO39" s="100"/>
      <c r="BTP39" s="100"/>
      <c r="BTQ39" s="100"/>
      <c r="BTR39" s="100"/>
      <c r="BTS39" s="100"/>
      <c r="BTT39" s="100"/>
      <c r="BTU39" s="100"/>
      <c r="BTV39" s="100"/>
      <c r="BTW39" s="100"/>
      <c r="BTX39" s="100"/>
      <c r="BTY39" s="100"/>
      <c r="BTZ39" s="100"/>
      <c r="BUA39" s="100"/>
      <c r="BUB39" s="100"/>
      <c r="BUC39" s="100"/>
      <c r="BUD39" s="100"/>
      <c r="BUE39" s="100"/>
      <c r="BUF39" s="100"/>
      <c r="BUG39" s="100"/>
      <c r="BUH39" s="100"/>
      <c r="BUI39" s="100"/>
      <c r="BUJ39" s="100"/>
      <c r="BUK39" s="100"/>
      <c r="BUL39" s="100"/>
      <c r="BUM39" s="100"/>
      <c r="BUN39" s="100"/>
      <c r="BUO39" s="100"/>
      <c r="BUP39" s="100"/>
      <c r="BUQ39" s="100"/>
      <c r="BUR39" s="100"/>
      <c r="BUS39" s="100"/>
      <c r="BUT39" s="100"/>
      <c r="BUU39" s="100"/>
      <c r="BUV39" s="100"/>
      <c r="BUW39" s="100"/>
      <c r="BUX39" s="100"/>
      <c r="BUY39" s="100"/>
      <c r="BUZ39" s="100"/>
      <c r="BVA39" s="100"/>
      <c r="BVB39" s="100"/>
      <c r="BVC39" s="100"/>
      <c r="BVD39" s="100"/>
      <c r="BVE39" s="100"/>
      <c r="BVF39" s="100"/>
      <c r="BVG39" s="100"/>
      <c r="BVH39" s="100"/>
      <c r="BVI39" s="100"/>
      <c r="BVJ39" s="100"/>
      <c r="BVK39" s="100"/>
      <c r="BVL39" s="100"/>
      <c r="BVM39" s="100"/>
      <c r="BVN39" s="100"/>
      <c r="BVO39" s="100"/>
      <c r="BVP39" s="100"/>
      <c r="BVQ39" s="100"/>
      <c r="BVR39" s="100"/>
      <c r="BVS39" s="100"/>
      <c r="BVT39" s="100"/>
      <c r="BVU39" s="100"/>
      <c r="BVV39" s="100"/>
      <c r="BVW39" s="100"/>
      <c r="BVX39" s="100"/>
      <c r="BVY39" s="100"/>
      <c r="BVZ39" s="100"/>
      <c r="BWA39" s="100"/>
      <c r="BWB39" s="100"/>
      <c r="BWC39" s="100"/>
      <c r="BWD39" s="100"/>
      <c r="BWE39" s="100"/>
      <c r="BWF39" s="100"/>
      <c r="BWG39" s="100"/>
      <c r="BWH39" s="100"/>
      <c r="BWI39" s="100"/>
      <c r="BWJ39" s="100"/>
      <c r="BWK39" s="100"/>
      <c r="BWL39" s="100"/>
      <c r="BWM39" s="100"/>
      <c r="BWN39" s="100"/>
      <c r="BWO39" s="100"/>
      <c r="BWP39" s="100"/>
      <c r="BWQ39" s="100"/>
      <c r="BWR39" s="100"/>
      <c r="BWS39" s="100"/>
      <c r="BWT39" s="100"/>
      <c r="BWU39" s="100"/>
      <c r="BWV39" s="100"/>
      <c r="BWW39" s="100"/>
      <c r="BWX39" s="100"/>
      <c r="BWY39" s="100"/>
      <c r="BWZ39" s="100"/>
      <c r="BXA39" s="100"/>
      <c r="BXB39" s="100"/>
      <c r="BXC39" s="100"/>
      <c r="BXD39" s="100"/>
      <c r="BXE39" s="100"/>
      <c r="BXF39" s="100"/>
      <c r="BXG39" s="100"/>
      <c r="BXH39" s="100"/>
      <c r="BXI39" s="100"/>
      <c r="BXJ39" s="100"/>
      <c r="BXK39" s="100"/>
      <c r="BXL39" s="100"/>
      <c r="BXM39" s="100"/>
      <c r="BXN39" s="100"/>
      <c r="BXO39" s="100"/>
      <c r="BXP39" s="100"/>
      <c r="BXQ39" s="100"/>
      <c r="BXR39" s="100"/>
      <c r="BXS39" s="100"/>
      <c r="BXT39" s="100"/>
      <c r="BXU39" s="100"/>
      <c r="BXV39" s="100"/>
      <c r="BXW39" s="100"/>
      <c r="BXX39" s="100"/>
      <c r="BXY39" s="100"/>
      <c r="BXZ39" s="100"/>
      <c r="BYA39" s="100"/>
      <c r="BYB39" s="100"/>
      <c r="BYC39" s="100"/>
      <c r="BYD39" s="100"/>
      <c r="BYE39" s="100"/>
      <c r="BYF39" s="100"/>
      <c r="BYG39" s="100"/>
      <c r="BYH39" s="100"/>
      <c r="BYI39" s="100"/>
      <c r="BYJ39" s="100"/>
      <c r="BYK39" s="100"/>
      <c r="BYL39" s="100"/>
      <c r="BYM39" s="100"/>
      <c r="BYN39" s="100"/>
      <c r="BYO39" s="100"/>
      <c r="BYP39" s="100"/>
      <c r="BYQ39" s="100"/>
      <c r="BYR39" s="100"/>
      <c r="BYS39" s="100"/>
      <c r="BYT39" s="100"/>
      <c r="BYU39" s="100"/>
      <c r="BYV39" s="100"/>
      <c r="BYW39" s="100"/>
      <c r="BYX39" s="100"/>
      <c r="BYY39" s="100"/>
      <c r="BYZ39" s="100"/>
      <c r="BZA39" s="100"/>
      <c r="BZB39" s="100"/>
      <c r="BZC39" s="100"/>
      <c r="BZD39" s="100"/>
      <c r="BZE39" s="100"/>
      <c r="BZF39" s="100"/>
      <c r="BZG39" s="100"/>
      <c r="BZH39" s="100"/>
      <c r="BZI39" s="100"/>
      <c r="BZJ39" s="100"/>
      <c r="BZK39" s="100"/>
      <c r="BZL39" s="100"/>
      <c r="BZM39" s="100"/>
      <c r="BZN39" s="100"/>
      <c r="BZO39" s="100"/>
      <c r="BZP39" s="100"/>
      <c r="BZQ39" s="100"/>
      <c r="BZR39" s="100"/>
      <c r="BZS39" s="100"/>
      <c r="BZT39" s="100"/>
      <c r="BZU39" s="100"/>
      <c r="BZV39" s="100"/>
      <c r="BZW39" s="100"/>
      <c r="BZX39" s="100"/>
      <c r="BZY39" s="100"/>
      <c r="BZZ39" s="100"/>
      <c r="CAA39" s="100"/>
      <c r="CAB39" s="100"/>
      <c r="CAC39" s="100"/>
      <c r="CAD39" s="100"/>
      <c r="CAE39" s="100"/>
      <c r="CAF39" s="100"/>
      <c r="CAG39" s="100"/>
      <c r="CAH39" s="100"/>
      <c r="CAI39" s="100"/>
      <c r="CAJ39" s="100"/>
      <c r="CAK39" s="100"/>
      <c r="CAL39" s="100"/>
      <c r="CAM39" s="100"/>
      <c r="CAN39" s="100"/>
      <c r="CAO39" s="100"/>
      <c r="CAP39" s="100"/>
      <c r="CAQ39" s="100"/>
      <c r="CAR39" s="100"/>
      <c r="CAS39" s="100"/>
      <c r="CAT39" s="100"/>
      <c r="CAU39" s="100"/>
      <c r="CAV39" s="100"/>
      <c r="CAW39" s="100"/>
      <c r="CAX39" s="100"/>
      <c r="CAY39" s="100"/>
      <c r="CAZ39" s="100"/>
      <c r="CBA39" s="100"/>
      <c r="CBB39" s="100"/>
      <c r="CBC39" s="100"/>
      <c r="CBD39" s="100"/>
      <c r="CBE39" s="100"/>
      <c r="CBF39" s="100"/>
      <c r="CBG39" s="100"/>
      <c r="CBH39" s="100"/>
      <c r="CBI39" s="100"/>
      <c r="CBJ39" s="100"/>
      <c r="CBK39" s="100"/>
      <c r="CBL39" s="100"/>
      <c r="CBM39" s="100"/>
      <c r="CBN39" s="100"/>
      <c r="CBO39" s="100"/>
      <c r="CBP39" s="100"/>
      <c r="CBQ39" s="100"/>
      <c r="CBR39" s="100"/>
      <c r="CBS39" s="100"/>
      <c r="CBT39" s="100"/>
      <c r="CBU39" s="100"/>
      <c r="CBV39" s="100"/>
      <c r="CBW39" s="100"/>
      <c r="CBX39" s="100"/>
      <c r="CBY39" s="100"/>
      <c r="CBZ39" s="100"/>
      <c r="CCA39" s="100"/>
      <c r="CCB39" s="100"/>
      <c r="CCC39" s="100"/>
      <c r="CCD39" s="100"/>
      <c r="CCE39" s="100"/>
      <c r="CCF39" s="100"/>
      <c r="CCG39" s="100"/>
      <c r="CCH39" s="100"/>
      <c r="CCI39" s="100"/>
      <c r="CCJ39" s="100"/>
      <c r="CCK39" s="100"/>
      <c r="CCL39" s="100"/>
      <c r="CCM39" s="100"/>
      <c r="CCN39" s="100"/>
      <c r="CCO39" s="100"/>
      <c r="CCP39" s="100"/>
      <c r="CCQ39" s="100"/>
      <c r="CCR39" s="100"/>
      <c r="CCS39" s="100"/>
      <c r="CCT39" s="100"/>
      <c r="CCU39" s="100"/>
      <c r="CCV39" s="100"/>
      <c r="CCW39" s="100"/>
      <c r="CCX39" s="100"/>
      <c r="CCY39" s="100"/>
      <c r="CCZ39" s="100"/>
      <c r="CDA39" s="100"/>
      <c r="CDB39" s="100"/>
      <c r="CDC39" s="100"/>
      <c r="CDD39" s="100"/>
      <c r="CDE39" s="100"/>
      <c r="CDF39" s="100"/>
      <c r="CDG39" s="100"/>
      <c r="CDH39" s="100"/>
      <c r="CDI39" s="100"/>
      <c r="CDJ39" s="100"/>
      <c r="CDK39" s="100"/>
      <c r="CDL39" s="100"/>
      <c r="CDM39" s="100"/>
      <c r="CDN39" s="100"/>
      <c r="CDO39" s="100"/>
      <c r="CDP39" s="100"/>
      <c r="CDQ39" s="100"/>
      <c r="CDR39" s="100"/>
      <c r="CDS39" s="100"/>
      <c r="CDT39" s="100"/>
      <c r="CDU39" s="100"/>
      <c r="CDV39" s="100"/>
      <c r="CDW39" s="100"/>
      <c r="CDX39" s="100"/>
      <c r="CDY39" s="100"/>
      <c r="CDZ39" s="100"/>
      <c r="CEA39" s="100"/>
      <c r="CEB39" s="100"/>
      <c r="CEC39" s="100"/>
      <c r="CED39" s="100"/>
      <c r="CEE39" s="100"/>
      <c r="CEF39" s="100"/>
      <c r="CEG39" s="100"/>
      <c r="CEH39" s="100"/>
      <c r="CEI39" s="100"/>
      <c r="CEJ39" s="100"/>
      <c r="CEK39" s="100"/>
      <c r="CEL39" s="100"/>
      <c r="CEM39" s="100"/>
      <c r="CEN39" s="100"/>
      <c r="CEO39" s="100"/>
      <c r="CEP39" s="100"/>
      <c r="CEQ39" s="100"/>
      <c r="CER39" s="100"/>
      <c r="CES39" s="100"/>
      <c r="CET39" s="100"/>
      <c r="CEU39" s="100"/>
      <c r="CEV39" s="100"/>
      <c r="CEW39" s="100"/>
      <c r="CEX39" s="100"/>
      <c r="CEY39" s="100"/>
      <c r="CEZ39" s="100"/>
      <c r="CFA39" s="100"/>
      <c r="CFB39" s="100"/>
      <c r="CFC39" s="100"/>
      <c r="CFD39" s="100"/>
      <c r="CFE39" s="100"/>
      <c r="CFF39" s="100"/>
      <c r="CFG39" s="100"/>
      <c r="CFH39" s="100"/>
      <c r="CFI39" s="100"/>
      <c r="CFJ39" s="100"/>
      <c r="CFK39" s="100"/>
      <c r="CFL39" s="100"/>
      <c r="CFM39" s="100"/>
      <c r="CFN39" s="100"/>
      <c r="CFO39" s="100"/>
      <c r="CFP39" s="100"/>
      <c r="CFQ39" s="100"/>
      <c r="CFR39" s="100"/>
      <c r="CFS39" s="100"/>
      <c r="CFT39" s="100"/>
      <c r="CFU39" s="100"/>
      <c r="CFV39" s="100"/>
      <c r="CFW39" s="100"/>
      <c r="CFX39" s="100"/>
      <c r="CFY39" s="100"/>
      <c r="CFZ39" s="100"/>
      <c r="CGA39" s="100"/>
      <c r="CGB39" s="100"/>
      <c r="CGC39" s="100"/>
      <c r="CGD39" s="100"/>
      <c r="CGE39" s="100"/>
      <c r="CGF39" s="100"/>
      <c r="CGG39" s="100"/>
      <c r="CGH39" s="100"/>
      <c r="CGI39" s="100"/>
      <c r="CGJ39" s="100"/>
      <c r="CGK39" s="100"/>
      <c r="CGL39" s="100"/>
      <c r="CGM39" s="100"/>
      <c r="CGN39" s="100"/>
      <c r="CGO39" s="100"/>
      <c r="CGP39" s="100"/>
      <c r="CGQ39" s="100"/>
      <c r="CGR39" s="100"/>
      <c r="CGS39" s="100"/>
      <c r="CGT39" s="100"/>
      <c r="CGU39" s="100"/>
      <c r="CGV39" s="100"/>
      <c r="CGW39" s="100"/>
      <c r="CGX39" s="100"/>
      <c r="CGY39" s="100"/>
      <c r="CGZ39" s="100"/>
      <c r="CHA39" s="100"/>
      <c r="CHB39" s="100"/>
      <c r="CHC39" s="100"/>
      <c r="CHD39" s="100"/>
      <c r="CHE39" s="100"/>
      <c r="CHF39" s="100"/>
      <c r="CHG39" s="100"/>
      <c r="CHH39" s="100"/>
      <c r="CHI39" s="100"/>
      <c r="CHJ39" s="100"/>
      <c r="CHK39" s="100"/>
      <c r="CHL39" s="100"/>
      <c r="CHM39" s="100"/>
      <c r="CHN39" s="100"/>
      <c r="CHO39" s="100"/>
      <c r="CHP39" s="100"/>
      <c r="CHQ39" s="100"/>
      <c r="CHR39" s="100"/>
      <c r="CHS39" s="100"/>
      <c r="CHT39" s="100"/>
      <c r="CHU39" s="100"/>
      <c r="CHV39" s="100"/>
      <c r="CHW39" s="100"/>
      <c r="CHX39" s="100"/>
      <c r="CHY39" s="100"/>
      <c r="CHZ39" s="100"/>
      <c r="CIA39" s="100"/>
      <c r="CIB39" s="100"/>
      <c r="CIC39" s="100"/>
      <c r="CID39" s="100"/>
      <c r="CIE39" s="100"/>
      <c r="CIF39" s="100"/>
      <c r="CIG39" s="100"/>
      <c r="CIH39" s="100"/>
      <c r="CII39" s="100"/>
      <c r="CIJ39" s="100"/>
      <c r="CIK39" s="100"/>
      <c r="CIL39" s="100"/>
      <c r="CIM39" s="100"/>
      <c r="CIN39" s="100"/>
      <c r="CIO39" s="100"/>
      <c r="CIP39" s="100"/>
      <c r="CIQ39" s="100"/>
      <c r="CIR39" s="100"/>
      <c r="CIS39" s="100"/>
      <c r="CIT39" s="100"/>
      <c r="CIU39" s="100"/>
      <c r="CIV39" s="100"/>
      <c r="CIW39" s="100"/>
      <c r="CIX39" s="100"/>
      <c r="CIY39" s="100"/>
      <c r="CIZ39" s="100"/>
      <c r="CJA39" s="100"/>
      <c r="CJB39" s="100"/>
      <c r="CJC39" s="100"/>
      <c r="CJD39" s="100"/>
      <c r="CJE39" s="100"/>
      <c r="CJF39" s="100"/>
      <c r="CJG39" s="100"/>
      <c r="CJH39" s="100"/>
      <c r="CJI39" s="100"/>
      <c r="CJJ39" s="100"/>
      <c r="CJK39" s="100"/>
      <c r="CJL39" s="100"/>
      <c r="CJM39" s="100"/>
      <c r="CJN39" s="100"/>
      <c r="CJO39" s="100"/>
      <c r="CJP39" s="100"/>
      <c r="CJQ39" s="100"/>
      <c r="CJR39" s="100"/>
      <c r="CJS39" s="100"/>
      <c r="CJT39" s="100"/>
      <c r="CJU39" s="100"/>
      <c r="CJV39" s="100"/>
      <c r="CJW39" s="100"/>
      <c r="CJX39" s="100"/>
      <c r="CJY39" s="100"/>
      <c r="CJZ39" s="100"/>
      <c r="CKA39" s="100"/>
      <c r="CKB39" s="100"/>
      <c r="CKC39" s="100"/>
      <c r="CKD39" s="100"/>
      <c r="CKE39" s="100"/>
      <c r="CKF39" s="100"/>
      <c r="CKG39" s="100"/>
      <c r="CKH39" s="100"/>
      <c r="CKI39" s="100"/>
      <c r="CKJ39" s="100"/>
      <c r="CKK39" s="100"/>
      <c r="CKL39" s="100"/>
      <c r="CKM39" s="100"/>
      <c r="CKN39" s="100"/>
      <c r="CKO39" s="100"/>
      <c r="CKP39" s="100"/>
      <c r="CKQ39" s="100"/>
      <c r="CKR39" s="100"/>
      <c r="CKS39" s="100"/>
      <c r="CKT39" s="100"/>
      <c r="CKU39" s="100"/>
      <c r="CKV39" s="100"/>
      <c r="CKW39" s="100"/>
      <c r="CKX39" s="100"/>
      <c r="CKY39" s="100"/>
      <c r="CKZ39" s="100"/>
      <c r="CLA39" s="100"/>
      <c r="CLB39" s="100"/>
      <c r="CLC39" s="100"/>
      <c r="CLD39" s="100"/>
      <c r="CLE39" s="100"/>
      <c r="CLF39" s="100"/>
      <c r="CLG39" s="100"/>
      <c r="CLH39" s="100"/>
      <c r="CLI39" s="100"/>
      <c r="CLJ39" s="100"/>
      <c r="CLK39" s="100"/>
      <c r="CLL39" s="100"/>
      <c r="CLM39" s="100"/>
      <c r="CLN39" s="100"/>
      <c r="CLO39" s="100"/>
      <c r="CLP39" s="100"/>
      <c r="CLQ39" s="100"/>
      <c r="CLR39" s="100"/>
      <c r="CLS39" s="100"/>
      <c r="CLT39" s="100"/>
      <c r="CLU39" s="100"/>
      <c r="CLV39" s="100"/>
      <c r="CLW39" s="100"/>
      <c r="CLX39" s="100"/>
      <c r="CLY39" s="100"/>
      <c r="CLZ39" s="100"/>
      <c r="CMA39" s="100"/>
      <c r="CMB39" s="100"/>
      <c r="CMC39" s="100"/>
      <c r="CMD39" s="100"/>
      <c r="CME39" s="100"/>
      <c r="CMF39" s="100"/>
      <c r="CMG39" s="100"/>
      <c r="CMH39" s="100"/>
      <c r="CMI39" s="100"/>
      <c r="CMJ39" s="100"/>
      <c r="CMK39" s="100"/>
      <c r="CML39" s="100"/>
      <c r="CMM39" s="100"/>
      <c r="CMN39" s="100"/>
      <c r="CMO39" s="100"/>
      <c r="CMP39" s="100"/>
      <c r="CMQ39" s="100"/>
      <c r="CMR39" s="100"/>
      <c r="CMS39" s="100"/>
      <c r="CMT39" s="100"/>
      <c r="CMU39" s="100"/>
      <c r="CMV39" s="100"/>
      <c r="CMW39" s="100"/>
      <c r="CMX39" s="100"/>
      <c r="CMY39" s="100"/>
      <c r="CMZ39" s="100"/>
      <c r="CNA39" s="100"/>
      <c r="CNB39" s="100"/>
      <c r="CNC39" s="100"/>
      <c r="CND39" s="100"/>
      <c r="CNE39" s="100"/>
      <c r="CNF39" s="100"/>
      <c r="CNG39" s="100"/>
      <c r="CNH39" s="100"/>
      <c r="CNI39" s="100"/>
      <c r="CNJ39" s="100"/>
      <c r="CNK39" s="100"/>
      <c r="CNL39" s="100"/>
      <c r="CNM39" s="100"/>
      <c r="CNN39" s="100"/>
      <c r="CNO39" s="100"/>
      <c r="CNP39" s="100"/>
      <c r="CNQ39" s="100"/>
      <c r="CNR39" s="100"/>
      <c r="CNS39" s="100"/>
      <c r="CNT39" s="100"/>
      <c r="CNU39" s="100"/>
      <c r="CNV39" s="100"/>
      <c r="CNW39" s="100"/>
      <c r="CNX39" s="100"/>
      <c r="CNY39" s="100"/>
      <c r="CNZ39" s="100"/>
      <c r="COA39" s="100"/>
      <c r="COB39" s="100"/>
      <c r="COC39" s="100"/>
      <c r="COD39" s="100"/>
      <c r="COE39" s="100"/>
      <c r="COF39" s="100"/>
      <c r="COG39" s="100"/>
      <c r="COH39" s="100"/>
      <c r="COI39" s="100"/>
      <c r="COJ39" s="100"/>
      <c r="COK39" s="100"/>
      <c r="COL39" s="100"/>
      <c r="COM39" s="100"/>
      <c r="CON39" s="100"/>
      <c r="COO39" s="100"/>
      <c r="COP39" s="100"/>
      <c r="COQ39" s="100"/>
      <c r="COR39" s="100"/>
      <c r="COS39" s="100"/>
      <c r="COT39" s="100"/>
      <c r="COU39" s="100"/>
      <c r="COV39" s="100"/>
      <c r="COW39" s="100"/>
      <c r="COX39" s="100"/>
      <c r="COY39" s="100"/>
      <c r="COZ39" s="100"/>
      <c r="CPA39" s="100"/>
      <c r="CPB39" s="100"/>
      <c r="CPC39" s="100"/>
      <c r="CPD39" s="100"/>
      <c r="CPE39" s="100"/>
      <c r="CPF39" s="100"/>
      <c r="CPG39" s="100"/>
      <c r="CPH39" s="100"/>
      <c r="CPI39" s="100"/>
      <c r="CPJ39" s="100"/>
      <c r="CPK39" s="100"/>
      <c r="CPL39" s="100"/>
      <c r="CPM39" s="100"/>
      <c r="CPN39" s="100"/>
      <c r="CPO39" s="100"/>
      <c r="CPP39" s="100"/>
      <c r="CPQ39" s="100"/>
      <c r="CPR39" s="100"/>
      <c r="CPS39" s="100"/>
      <c r="CPT39" s="100"/>
      <c r="CPU39" s="100"/>
      <c r="CPV39" s="100"/>
      <c r="CPW39" s="100"/>
      <c r="CPX39" s="100"/>
      <c r="CPY39" s="100"/>
      <c r="CPZ39" s="100"/>
      <c r="CQA39" s="100"/>
      <c r="CQB39" s="100"/>
      <c r="CQC39" s="100"/>
      <c r="CQD39" s="100"/>
      <c r="CQE39" s="100"/>
      <c r="CQF39" s="100"/>
      <c r="CQG39" s="100"/>
      <c r="CQH39" s="100"/>
      <c r="CQI39" s="100"/>
      <c r="CQJ39" s="100"/>
      <c r="CQK39" s="100"/>
      <c r="CQL39" s="100"/>
      <c r="CQM39" s="100"/>
      <c r="CQN39" s="100"/>
      <c r="CQO39" s="100"/>
      <c r="CQP39" s="100"/>
      <c r="CQQ39" s="100"/>
      <c r="CQR39" s="100"/>
      <c r="CQS39" s="100"/>
      <c r="CQT39" s="100"/>
      <c r="CQU39" s="100"/>
      <c r="CQV39" s="100"/>
      <c r="CQW39" s="100"/>
      <c r="CQX39" s="100"/>
      <c r="CQY39" s="100"/>
      <c r="CQZ39" s="100"/>
      <c r="CRA39" s="100"/>
      <c r="CRB39" s="100"/>
      <c r="CRC39" s="100"/>
      <c r="CRD39" s="100"/>
      <c r="CRE39" s="100"/>
      <c r="CRF39" s="100"/>
      <c r="CRG39" s="100"/>
      <c r="CRH39" s="100"/>
      <c r="CRI39" s="100"/>
      <c r="CRJ39" s="100"/>
      <c r="CRK39" s="100"/>
      <c r="CRL39" s="100"/>
      <c r="CRM39" s="100"/>
      <c r="CRN39" s="100"/>
      <c r="CRO39" s="100"/>
      <c r="CRP39" s="100"/>
      <c r="CRQ39" s="100"/>
      <c r="CRR39" s="100"/>
      <c r="CRS39" s="100"/>
      <c r="CRT39" s="100"/>
      <c r="CRU39" s="100"/>
      <c r="CRV39" s="100"/>
      <c r="CRW39" s="100"/>
      <c r="CRX39" s="100"/>
      <c r="CRY39" s="100"/>
      <c r="CRZ39" s="100"/>
      <c r="CSA39" s="100"/>
      <c r="CSB39" s="100"/>
      <c r="CSC39" s="100"/>
      <c r="CSD39" s="100"/>
      <c r="CSE39" s="100"/>
      <c r="CSF39" s="100"/>
      <c r="CSG39" s="100"/>
      <c r="CSH39" s="100"/>
      <c r="CSI39" s="100"/>
      <c r="CSJ39" s="100"/>
      <c r="CSK39" s="100"/>
      <c r="CSL39" s="100"/>
      <c r="CSM39" s="100"/>
      <c r="CSN39" s="100"/>
      <c r="CSO39" s="100"/>
      <c r="CSP39" s="100"/>
      <c r="CSQ39" s="100"/>
      <c r="CSR39" s="100"/>
      <c r="CSS39" s="100"/>
      <c r="CST39" s="100"/>
      <c r="CSU39" s="100"/>
      <c r="CSV39" s="100"/>
      <c r="CSW39" s="100"/>
      <c r="CSX39" s="100"/>
      <c r="CSY39" s="100"/>
      <c r="CSZ39" s="100"/>
      <c r="CTA39" s="100"/>
      <c r="CTB39" s="100"/>
      <c r="CTC39" s="100"/>
      <c r="CTD39" s="100"/>
      <c r="CTE39" s="100"/>
      <c r="CTF39" s="100"/>
      <c r="CTG39" s="100"/>
      <c r="CTH39" s="100"/>
      <c r="CTI39" s="100"/>
      <c r="CTJ39" s="100"/>
      <c r="CTK39" s="100"/>
      <c r="CTL39" s="100"/>
      <c r="CTM39" s="100"/>
      <c r="CTN39" s="100"/>
      <c r="CTO39" s="100"/>
      <c r="CTP39" s="100"/>
      <c r="CTQ39" s="100"/>
      <c r="CTR39" s="100"/>
      <c r="CTS39" s="100"/>
      <c r="CTT39" s="100"/>
      <c r="CTU39" s="100"/>
      <c r="CTV39" s="100"/>
      <c r="CTW39" s="100"/>
      <c r="CTX39" s="100"/>
      <c r="CTY39" s="100"/>
      <c r="CTZ39" s="100"/>
      <c r="CUA39" s="100"/>
      <c r="CUB39" s="100"/>
      <c r="CUC39" s="100"/>
      <c r="CUD39" s="100"/>
      <c r="CUE39" s="100"/>
      <c r="CUF39" s="100"/>
      <c r="CUG39" s="100"/>
      <c r="CUH39" s="100"/>
      <c r="CUI39" s="100"/>
      <c r="CUJ39" s="100"/>
      <c r="CUK39" s="100"/>
      <c r="CUL39" s="100"/>
      <c r="CUM39" s="100"/>
      <c r="CUN39" s="100"/>
      <c r="CUO39" s="100"/>
      <c r="CUP39" s="100"/>
      <c r="CUQ39" s="100"/>
      <c r="CUR39" s="100"/>
      <c r="CUS39" s="100"/>
      <c r="CUT39" s="100"/>
      <c r="CUU39" s="100"/>
      <c r="CUV39" s="100"/>
      <c r="CUW39" s="100"/>
      <c r="CUX39" s="100"/>
      <c r="CUY39" s="100"/>
      <c r="CUZ39" s="100"/>
      <c r="CVA39" s="100"/>
      <c r="CVB39" s="100"/>
      <c r="CVC39" s="100"/>
      <c r="CVD39" s="100"/>
      <c r="CVE39" s="100"/>
      <c r="CVF39" s="100"/>
      <c r="CVG39" s="100"/>
      <c r="CVH39" s="100"/>
      <c r="CVI39" s="100"/>
      <c r="CVJ39" s="100"/>
      <c r="CVK39" s="100"/>
      <c r="CVL39" s="100"/>
      <c r="CVM39" s="100"/>
      <c r="CVN39" s="100"/>
      <c r="CVO39" s="100"/>
      <c r="CVP39" s="100"/>
      <c r="CVQ39" s="100"/>
      <c r="CVR39" s="100"/>
      <c r="CVS39" s="100"/>
      <c r="CVT39" s="100"/>
      <c r="CVU39" s="100"/>
      <c r="CVV39" s="100"/>
      <c r="CVW39" s="100"/>
      <c r="CVX39" s="100"/>
      <c r="CVY39" s="100"/>
      <c r="CVZ39" s="100"/>
      <c r="CWA39" s="100"/>
      <c r="CWB39" s="100"/>
      <c r="CWC39" s="100"/>
      <c r="CWD39" s="100"/>
      <c r="CWE39" s="100"/>
      <c r="CWF39" s="100"/>
      <c r="CWG39" s="100"/>
      <c r="CWH39" s="100"/>
      <c r="CWI39" s="100"/>
      <c r="CWJ39" s="100"/>
      <c r="CWK39" s="100"/>
      <c r="CWL39" s="100"/>
      <c r="CWM39" s="100"/>
      <c r="CWN39" s="100"/>
      <c r="CWO39" s="100"/>
      <c r="CWP39" s="100"/>
      <c r="CWQ39" s="100"/>
      <c r="CWR39" s="100"/>
      <c r="CWS39" s="100"/>
      <c r="CWT39" s="100"/>
      <c r="CWU39" s="100"/>
      <c r="CWV39" s="100"/>
      <c r="CWW39" s="100"/>
      <c r="CWX39" s="100"/>
      <c r="CWY39" s="100"/>
      <c r="CWZ39" s="100"/>
      <c r="CXA39" s="100"/>
      <c r="CXB39" s="100"/>
      <c r="CXC39" s="100"/>
      <c r="CXD39" s="100"/>
      <c r="CXE39" s="100"/>
      <c r="CXF39" s="100"/>
      <c r="CXG39" s="100"/>
      <c r="CXH39" s="100"/>
      <c r="CXI39" s="100"/>
      <c r="CXJ39" s="100"/>
      <c r="CXK39" s="100"/>
      <c r="CXL39" s="100"/>
      <c r="CXM39" s="100"/>
      <c r="CXN39" s="100"/>
      <c r="CXO39" s="100"/>
      <c r="CXP39" s="100"/>
      <c r="CXQ39" s="100"/>
      <c r="CXR39" s="100"/>
      <c r="CXS39" s="100"/>
      <c r="CXT39" s="100"/>
      <c r="CXU39" s="100"/>
      <c r="CXV39" s="100"/>
      <c r="CXW39" s="100"/>
      <c r="CXX39" s="100"/>
      <c r="CXY39" s="100"/>
      <c r="CXZ39" s="100"/>
      <c r="CYA39" s="100"/>
      <c r="CYB39" s="100"/>
      <c r="CYC39" s="100"/>
      <c r="CYD39" s="100"/>
      <c r="CYE39" s="100"/>
      <c r="CYF39" s="100"/>
      <c r="CYG39" s="100"/>
      <c r="CYH39" s="100"/>
      <c r="CYI39" s="100"/>
      <c r="CYJ39" s="100"/>
      <c r="CYK39" s="100"/>
      <c r="CYL39" s="100"/>
      <c r="CYM39" s="100"/>
      <c r="CYN39" s="100"/>
      <c r="CYO39" s="100"/>
      <c r="CYP39" s="100"/>
      <c r="CYQ39" s="100"/>
      <c r="CYR39" s="100"/>
      <c r="CYS39" s="100"/>
      <c r="CYT39" s="100"/>
      <c r="CYU39" s="100"/>
      <c r="CYV39" s="100"/>
      <c r="CYW39" s="100"/>
      <c r="CYX39" s="100"/>
      <c r="CYY39" s="100"/>
      <c r="CYZ39" s="100"/>
      <c r="CZA39" s="100"/>
      <c r="CZB39" s="100"/>
      <c r="CZC39" s="100"/>
      <c r="CZD39" s="100"/>
      <c r="CZE39" s="100"/>
      <c r="CZF39" s="100"/>
      <c r="CZG39" s="100"/>
      <c r="CZH39" s="100"/>
      <c r="CZI39" s="100"/>
      <c r="CZJ39" s="100"/>
      <c r="CZK39" s="100"/>
      <c r="CZL39" s="100"/>
      <c r="CZM39" s="100"/>
      <c r="CZN39" s="100"/>
      <c r="CZO39" s="100"/>
      <c r="CZP39" s="100"/>
      <c r="CZQ39" s="100"/>
      <c r="CZR39" s="100"/>
      <c r="CZS39" s="100"/>
      <c r="CZT39" s="100"/>
      <c r="CZU39" s="100"/>
      <c r="CZV39" s="100"/>
      <c r="CZW39" s="100"/>
      <c r="CZX39" s="100"/>
      <c r="CZY39" s="100"/>
      <c r="CZZ39" s="100"/>
      <c r="DAA39" s="100"/>
      <c r="DAB39" s="100"/>
      <c r="DAC39" s="100"/>
      <c r="DAD39" s="100"/>
      <c r="DAE39" s="100"/>
      <c r="DAF39" s="100"/>
      <c r="DAG39" s="100"/>
      <c r="DAH39" s="100"/>
      <c r="DAI39" s="100"/>
      <c r="DAJ39" s="100"/>
      <c r="DAK39" s="100"/>
      <c r="DAL39" s="100"/>
      <c r="DAM39" s="100"/>
      <c r="DAN39" s="100"/>
      <c r="DAO39" s="100"/>
      <c r="DAP39" s="100"/>
      <c r="DAQ39" s="100"/>
      <c r="DAR39" s="100"/>
      <c r="DAS39" s="100"/>
      <c r="DAT39" s="100"/>
      <c r="DAU39" s="100"/>
      <c r="DAV39" s="100"/>
      <c r="DAW39" s="100"/>
      <c r="DAX39" s="100"/>
      <c r="DAY39" s="100"/>
      <c r="DAZ39" s="100"/>
      <c r="DBA39" s="100"/>
      <c r="DBB39" s="100"/>
      <c r="DBC39" s="100"/>
      <c r="DBD39" s="100"/>
      <c r="DBE39" s="100"/>
      <c r="DBF39" s="100"/>
      <c r="DBG39" s="100"/>
      <c r="DBH39" s="100"/>
      <c r="DBI39" s="100"/>
      <c r="DBJ39" s="100"/>
      <c r="DBK39" s="100"/>
      <c r="DBL39" s="100"/>
      <c r="DBM39" s="100"/>
      <c r="DBN39" s="100"/>
      <c r="DBO39" s="100"/>
      <c r="DBP39" s="100"/>
      <c r="DBQ39" s="100"/>
      <c r="DBR39" s="100"/>
      <c r="DBS39" s="100"/>
      <c r="DBT39" s="100"/>
      <c r="DBU39" s="100"/>
      <c r="DBV39" s="100"/>
      <c r="DBW39" s="100"/>
      <c r="DBX39" s="100"/>
      <c r="DBY39" s="100"/>
      <c r="DBZ39" s="100"/>
      <c r="DCA39" s="100"/>
      <c r="DCB39" s="100"/>
      <c r="DCC39" s="100"/>
      <c r="DCD39" s="100"/>
      <c r="DCE39" s="100"/>
      <c r="DCF39" s="100"/>
      <c r="DCG39" s="100"/>
      <c r="DCH39" s="100"/>
      <c r="DCI39" s="100"/>
      <c r="DCJ39" s="100"/>
      <c r="DCK39" s="100"/>
      <c r="DCL39" s="100"/>
      <c r="DCM39" s="100"/>
      <c r="DCN39" s="100"/>
      <c r="DCO39" s="100"/>
      <c r="DCP39" s="100"/>
      <c r="DCQ39" s="100"/>
      <c r="DCR39" s="100"/>
      <c r="DCS39" s="100"/>
      <c r="DCT39" s="100"/>
      <c r="DCU39" s="100"/>
      <c r="DCV39" s="100"/>
      <c r="DCW39" s="100"/>
      <c r="DCX39" s="100"/>
      <c r="DCY39" s="100"/>
      <c r="DCZ39" s="100"/>
      <c r="DDA39" s="100"/>
      <c r="DDB39" s="100"/>
      <c r="DDC39" s="100"/>
      <c r="DDD39" s="100"/>
      <c r="DDE39" s="100"/>
      <c r="DDF39" s="100"/>
      <c r="DDG39" s="100"/>
      <c r="DDH39" s="100"/>
      <c r="DDI39" s="100"/>
      <c r="DDJ39" s="100"/>
      <c r="DDK39" s="100"/>
      <c r="DDL39" s="100"/>
      <c r="DDM39" s="100"/>
      <c r="DDN39" s="100"/>
      <c r="DDO39" s="100"/>
      <c r="DDP39" s="100"/>
      <c r="DDQ39" s="100"/>
      <c r="DDR39" s="100"/>
      <c r="DDS39" s="100"/>
      <c r="DDT39" s="100"/>
      <c r="DDU39" s="100"/>
      <c r="DDV39" s="100"/>
      <c r="DDW39" s="100"/>
      <c r="DDX39" s="100"/>
      <c r="DDY39" s="100"/>
      <c r="DDZ39" s="100"/>
      <c r="DEA39" s="100"/>
      <c r="DEB39" s="100"/>
      <c r="DEC39" s="100"/>
      <c r="DED39" s="100"/>
      <c r="DEE39" s="100"/>
      <c r="DEF39" s="100"/>
      <c r="DEG39" s="100"/>
      <c r="DEH39" s="100"/>
      <c r="DEI39" s="100"/>
      <c r="DEJ39" s="100"/>
      <c r="DEK39" s="100"/>
      <c r="DEL39" s="100"/>
      <c r="DEM39" s="100"/>
      <c r="DEN39" s="100"/>
      <c r="DEO39" s="100"/>
      <c r="DEP39" s="100"/>
      <c r="DEQ39" s="100"/>
      <c r="DER39" s="100"/>
      <c r="DES39" s="100"/>
      <c r="DET39" s="100"/>
      <c r="DEU39" s="100"/>
      <c r="DEV39" s="100"/>
      <c r="DEW39" s="100"/>
      <c r="DEX39" s="100"/>
      <c r="DEY39" s="100"/>
      <c r="DEZ39" s="100"/>
      <c r="DFA39" s="100"/>
      <c r="DFB39" s="100"/>
      <c r="DFC39" s="100"/>
      <c r="DFD39" s="100"/>
      <c r="DFE39" s="100"/>
      <c r="DFF39" s="100"/>
      <c r="DFG39" s="100"/>
      <c r="DFH39" s="100"/>
      <c r="DFI39" s="100"/>
      <c r="DFJ39" s="100"/>
      <c r="DFK39" s="100"/>
      <c r="DFL39" s="100"/>
      <c r="DFM39" s="100"/>
      <c r="DFN39" s="100"/>
      <c r="DFO39" s="100"/>
      <c r="DFP39" s="100"/>
      <c r="DFQ39" s="100"/>
      <c r="DFR39" s="100"/>
      <c r="DFS39" s="100"/>
      <c r="DFT39" s="100"/>
      <c r="DFU39" s="100"/>
      <c r="DFV39" s="100"/>
      <c r="DFW39" s="100"/>
      <c r="DFX39" s="100"/>
      <c r="DFY39" s="100"/>
      <c r="DFZ39" s="100"/>
      <c r="DGA39" s="100"/>
      <c r="DGB39" s="100"/>
      <c r="DGC39" s="100"/>
      <c r="DGD39" s="100"/>
      <c r="DGE39" s="100"/>
      <c r="DGF39" s="100"/>
      <c r="DGG39" s="100"/>
      <c r="DGH39" s="100"/>
      <c r="DGI39" s="100"/>
      <c r="DGJ39" s="100"/>
      <c r="DGK39" s="100"/>
      <c r="DGL39" s="100"/>
      <c r="DGM39" s="100"/>
      <c r="DGN39" s="100"/>
      <c r="DGO39" s="100"/>
      <c r="DGP39" s="100"/>
      <c r="DGQ39" s="100"/>
      <c r="DGR39" s="100"/>
      <c r="DGS39" s="100"/>
      <c r="DGT39" s="100"/>
      <c r="DGU39" s="100"/>
      <c r="DGV39" s="100"/>
      <c r="DGW39" s="100"/>
      <c r="DGX39" s="100"/>
      <c r="DGY39" s="100"/>
      <c r="DGZ39" s="100"/>
      <c r="DHA39" s="100"/>
      <c r="DHB39" s="100"/>
      <c r="DHC39" s="100"/>
      <c r="DHD39" s="100"/>
      <c r="DHE39" s="100"/>
      <c r="DHF39" s="100"/>
      <c r="DHG39" s="100"/>
      <c r="DHH39" s="100"/>
      <c r="DHI39" s="100"/>
      <c r="DHJ39" s="100"/>
      <c r="DHK39" s="100"/>
      <c r="DHL39" s="100"/>
      <c r="DHM39" s="100"/>
      <c r="DHN39" s="100"/>
      <c r="DHO39" s="100"/>
      <c r="DHP39" s="100"/>
      <c r="DHQ39" s="100"/>
      <c r="DHR39" s="100"/>
      <c r="DHS39" s="100"/>
      <c r="DHT39" s="100"/>
      <c r="DHU39" s="100"/>
      <c r="DHV39" s="100"/>
      <c r="DHW39" s="100"/>
      <c r="DHX39" s="100"/>
      <c r="DHY39" s="100"/>
      <c r="DHZ39" s="100"/>
      <c r="DIA39" s="100"/>
      <c r="DIB39" s="100"/>
      <c r="DIC39" s="100"/>
      <c r="DID39" s="100"/>
      <c r="DIE39" s="100"/>
      <c r="DIF39" s="100"/>
      <c r="DIG39" s="100"/>
      <c r="DIH39" s="100"/>
      <c r="DII39" s="100"/>
      <c r="DIJ39" s="100"/>
      <c r="DIK39" s="100"/>
      <c r="DIL39" s="100"/>
      <c r="DIM39" s="100"/>
      <c r="DIN39" s="100"/>
      <c r="DIO39" s="100"/>
      <c r="DIP39" s="100"/>
      <c r="DIQ39" s="100"/>
      <c r="DIR39" s="100"/>
      <c r="DIS39" s="100"/>
      <c r="DIT39" s="100"/>
      <c r="DIU39" s="100"/>
      <c r="DIV39" s="100"/>
      <c r="DIW39" s="100"/>
      <c r="DIX39" s="100"/>
      <c r="DIY39" s="100"/>
      <c r="DIZ39" s="100"/>
      <c r="DJA39" s="100"/>
      <c r="DJB39" s="100"/>
      <c r="DJC39" s="100"/>
      <c r="DJD39" s="100"/>
      <c r="DJE39" s="100"/>
      <c r="DJF39" s="100"/>
      <c r="DJG39" s="100"/>
      <c r="DJH39" s="100"/>
      <c r="DJI39" s="100"/>
      <c r="DJJ39" s="100"/>
      <c r="DJK39" s="100"/>
      <c r="DJL39" s="100"/>
      <c r="DJM39" s="100"/>
      <c r="DJN39" s="100"/>
      <c r="DJO39" s="100"/>
      <c r="DJP39" s="100"/>
      <c r="DJQ39" s="100"/>
      <c r="DJR39" s="100"/>
      <c r="DJS39" s="100"/>
      <c r="DJT39" s="100"/>
      <c r="DJU39" s="100"/>
      <c r="DJV39" s="100"/>
      <c r="DJW39" s="100"/>
      <c r="DJX39" s="100"/>
      <c r="DJY39" s="100"/>
      <c r="DJZ39" s="100"/>
      <c r="DKA39" s="100"/>
      <c r="DKB39" s="100"/>
      <c r="DKC39" s="100"/>
      <c r="DKD39" s="100"/>
      <c r="DKE39" s="100"/>
      <c r="DKF39" s="100"/>
      <c r="DKG39" s="100"/>
      <c r="DKH39" s="100"/>
      <c r="DKI39" s="100"/>
      <c r="DKJ39" s="100"/>
      <c r="DKK39" s="100"/>
      <c r="DKL39" s="100"/>
      <c r="DKM39" s="100"/>
      <c r="DKN39" s="100"/>
      <c r="DKO39" s="100"/>
      <c r="DKP39" s="100"/>
      <c r="DKQ39" s="100"/>
      <c r="DKR39" s="100"/>
      <c r="DKS39" s="100"/>
      <c r="DKT39" s="100"/>
      <c r="DKU39" s="100"/>
      <c r="DKV39" s="100"/>
      <c r="DKW39" s="100"/>
      <c r="DKX39" s="100"/>
      <c r="DKY39" s="100"/>
      <c r="DKZ39" s="100"/>
      <c r="DLA39" s="100"/>
      <c r="DLB39" s="100"/>
      <c r="DLC39" s="100"/>
      <c r="DLD39" s="100"/>
      <c r="DLE39" s="100"/>
      <c r="DLF39" s="100"/>
      <c r="DLG39" s="100"/>
      <c r="DLH39" s="100"/>
      <c r="DLI39" s="100"/>
      <c r="DLJ39" s="100"/>
      <c r="DLK39" s="100"/>
      <c r="DLL39" s="100"/>
      <c r="DLM39" s="100"/>
      <c r="DLN39" s="100"/>
      <c r="DLO39" s="100"/>
      <c r="DLP39" s="100"/>
      <c r="DLQ39" s="100"/>
      <c r="DLR39" s="100"/>
      <c r="DLS39" s="100"/>
      <c r="DLT39" s="100"/>
      <c r="DLU39" s="100"/>
      <c r="DLV39" s="100"/>
      <c r="DLW39" s="100"/>
      <c r="DLX39" s="100"/>
      <c r="DLY39" s="100"/>
      <c r="DLZ39" s="100"/>
      <c r="DMA39" s="100"/>
      <c r="DMB39" s="100"/>
      <c r="DMC39" s="100"/>
      <c r="DMD39" s="100"/>
      <c r="DME39" s="100"/>
      <c r="DMF39" s="100"/>
      <c r="DMG39" s="100"/>
      <c r="DMH39" s="100"/>
      <c r="DMI39" s="100"/>
      <c r="DMJ39" s="100"/>
      <c r="DMK39" s="100"/>
      <c r="DML39" s="100"/>
      <c r="DMM39" s="100"/>
      <c r="DMN39" s="100"/>
      <c r="DMO39" s="100"/>
      <c r="DMP39" s="100"/>
      <c r="DMQ39" s="100"/>
      <c r="DMR39" s="100"/>
      <c r="DMS39" s="100"/>
      <c r="DMT39" s="100"/>
      <c r="DMU39" s="100"/>
      <c r="DMV39" s="100"/>
      <c r="DMW39" s="100"/>
      <c r="DMX39" s="100"/>
      <c r="DMY39" s="100"/>
      <c r="DMZ39" s="100"/>
      <c r="DNA39" s="100"/>
      <c r="DNB39" s="100"/>
      <c r="DNC39" s="100"/>
      <c r="DND39" s="100"/>
      <c r="DNE39" s="100"/>
      <c r="DNF39" s="100"/>
      <c r="DNG39" s="100"/>
      <c r="DNH39" s="100"/>
      <c r="DNI39" s="100"/>
      <c r="DNJ39" s="100"/>
      <c r="DNK39" s="100"/>
      <c r="DNL39" s="100"/>
      <c r="DNM39" s="100"/>
      <c r="DNN39" s="100"/>
      <c r="DNO39" s="100"/>
      <c r="DNP39" s="100"/>
      <c r="DNQ39" s="100"/>
      <c r="DNR39" s="100"/>
      <c r="DNS39" s="100"/>
      <c r="DNT39" s="100"/>
      <c r="DNU39" s="100"/>
      <c r="DNV39" s="100"/>
      <c r="DNW39" s="100"/>
      <c r="DNX39" s="100"/>
      <c r="DNY39" s="100"/>
      <c r="DNZ39" s="100"/>
      <c r="DOA39" s="100"/>
      <c r="DOB39" s="100"/>
      <c r="DOC39" s="100"/>
      <c r="DOD39" s="100"/>
      <c r="DOE39" s="100"/>
      <c r="DOF39" s="100"/>
      <c r="DOG39" s="100"/>
      <c r="DOH39" s="100"/>
      <c r="DOI39" s="100"/>
      <c r="DOJ39" s="100"/>
      <c r="DOK39" s="100"/>
      <c r="DOL39" s="100"/>
      <c r="DOM39" s="100"/>
      <c r="DON39" s="100"/>
      <c r="DOO39" s="100"/>
      <c r="DOP39" s="100"/>
      <c r="DOQ39" s="100"/>
      <c r="DOR39" s="100"/>
      <c r="DOS39" s="100"/>
      <c r="DOT39" s="100"/>
      <c r="DOU39" s="100"/>
      <c r="DOV39" s="100"/>
      <c r="DOW39" s="100"/>
      <c r="DOX39" s="100"/>
      <c r="DOY39" s="100"/>
      <c r="DOZ39" s="100"/>
      <c r="DPA39" s="100"/>
      <c r="DPB39" s="100"/>
      <c r="DPC39" s="100"/>
      <c r="DPD39" s="100"/>
      <c r="DPE39" s="100"/>
      <c r="DPF39" s="100"/>
      <c r="DPG39" s="100"/>
      <c r="DPH39" s="100"/>
      <c r="DPI39" s="100"/>
      <c r="DPJ39" s="100"/>
      <c r="DPK39" s="100"/>
      <c r="DPL39" s="100"/>
      <c r="DPM39" s="100"/>
      <c r="DPN39" s="100"/>
      <c r="DPO39" s="100"/>
      <c r="DPP39" s="100"/>
      <c r="DPQ39" s="100"/>
      <c r="DPR39" s="100"/>
      <c r="DPS39" s="100"/>
      <c r="DPT39" s="100"/>
      <c r="DPU39" s="100"/>
      <c r="DPV39" s="100"/>
      <c r="DPW39" s="100"/>
      <c r="DPX39" s="100"/>
      <c r="DPY39" s="100"/>
      <c r="DPZ39" s="100"/>
      <c r="DQA39" s="100"/>
      <c r="DQB39" s="100"/>
      <c r="DQC39" s="100"/>
      <c r="DQD39" s="100"/>
      <c r="DQE39" s="100"/>
      <c r="DQF39" s="100"/>
      <c r="DQG39" s="100"/>
      <c r="DQH39" s="100"/>
      <c r="DQI39" s="100"/>
      <c r="DQJ39" s="100"/>
      <c r="DQK39" s="100"/>
      <c r="DQL39" s="100"/>
      <c r="DQM39" s="100"/>
      <c r="DQN39" s="100"/>
      <c r="DQO39" s="100"/>
      <c r="DQP39" s="100"/>
      <c r="DQQ39" s="100"/>
      <c r="DQR39" s="100"/>
      <c r="DQS39" s="100"/>
      <c r="DQT39" s="100"/>
      <c r="DQU39" s="100"/>
      <c r="DQV39" s="100"/>
      <c r="DQW39" s="100"/>
      <c r="DQX39" s="100"/>
      <c r="DQY39" s="100"/>
      <c r="DQZ39" s="100"/>
      <c r="DRA39" s="100"/>
      <c r="DRB39" s="100"/>
      <c r="DRC39" s="100"/>
      <c r="DRD39" s="100"/>
      <c r="DRE39" s="100"/>
      <c r="DRF39" s="100"/>
      <c r="DRG39" s="100"/>
      <c r="DRH39" s="100"/>
      <c r="DRI39" s="100"/>
      <c r="DRJ39" s="100"/>
      <c r="DRK39" s="100"/>
      <c r="DRL39" s="100"/>
      <c r="DRM39" s="100"/>
      <c r="DRN39" s="100"/>
      <c r="DRO39" s="100"/>
      <c r="DRP39" s="100"/>
      <c r="DRQ39" s="100"/>
      <c r="DRR39" s="100"/>
      <c r="DRS39" s="100"/>
      <c r="DRT39" s="100"/>
      <c r="DRU39" s="100"/>
      <c r="DRV39" s="100"/>
      <c r="DRW39" s="100"/>
      <c r="DRX39" s="100"/>
      <c r="DRY39" s="100"/>
      <c r="DRZ39" s="100"/>
      <c r="DSA39" s="100"/>
      <c r="DSB39" s="100"/>
      <c r="DSC39" s="100"/>
      <c r="DSD39" s="100"/>
      <c r="DSE39" s="100"/>
      <c r="DSF39" s="100"/>
      <c r="DSG39" s="100"/>
      <c r="DSH39" s="100"/>
      <c r="DSI39" s="100"/>
      <c r="DSJ39" s="100"/>
      <c r="DSK39" s="100"/>
      <c r="DSL39" s="100"/>
      <c r="DSM39" s="100"/>
      <c r="DSN39" s="100"/>
      <c r="DSO39" s="100"/>
      <c r="DSP39" s="100"/>
      <c r="DSQ39" s="100"/>
      <c r="DSR39" s="100"/>
      <c r="DSS39" s="100"/>
      <c r="DST39" s="100"/>
      <c r="DSU39" s="100"/>
      <c r="DSV39" s="100"/>
      <c r="DSW39" s="100"/>
      <c r="DSX39" s="100"/>
      <c r="DSY39" s="100"/>
      <c r="DSZ39" s="100"/>
      <c r="DTA39" s="100"/>
      <c r="DTB39" s="100"/>
      <c r="DTC39" s="100"/>
      <c r="DTD39" s="100"/>
      <c r="DTE39" s="100"/>
      <c r="DTF39" s="100"/>
      <c r="DTG39" s="100"/>
      <c r="DTH39" s="100"/>
      <c r="DTI39" s="100"/>
      <c r="DTJ39" s="100"/>
      <c r="DTK39" s="100"/>
      <c r="DTL39" s="100"/>
      <c r="DTM39" s="100"/>
      <c r="DTN39" s="100"/>
      <c r="DTO39" s="100"/>
      <c r="DTP39" s="100"/>
      <c r="DTQ39" s="100"/>
      <c r="DTR39" s="100"/>
      <c r="DTS39" s="100"/>
      <c r="DTT39" s="100"/>
      <c r="DTU39" s="100"/>
      <c r="DTV39" s="100"/>
      <c r="DTW39" s="100"/>
      <c r="DTX39" s="100"/>
      <c r="DTY39" s="100"/>
      <c r="DTZ39" s="100"/>
      <c r="DUA39" s="100"/>
      <c r="DUB39" s="100"/>
      <c r="DUC39" s="100"/>
      <c r="DUD39" s="100"/>
      <c r="DUE39" s="100"/>
      <c r="DUF39" s="100"/>
      <c r="DUG39" s="100"/>
      <c r="DUH39" s="100"/>
      <c r="DUI39" s="100"/>
      <c r="DUJ39" s="100"/>
      <c r="DUK39" s="100"/>
      <c r="DUL39" s="100"/>
      <c r="DUM39" s="100"/>
      <c r="DUN39" s="100"/>
      <c r="DUO39" s="100"/>
      <c r="DUP39" s="100"/>
      <c r="DUQ39" s="100"/>
      <c r="DUR39" s="100"/>
      <c r="DUS39" s="100"/>
      <c r="DUT39" s="100"/>
      <c r="DUU39" s="100"/>
      <c r="DUV39" s="100"/>
      <c r="DUW39" s="100"/>
      <c r="DUX39" s="100"/>
      <c r="DUY39" s="100"/>
      <c r="DUZ39" s="100"/>
      <c r="DVA39" s="100"/>
      <c r="DVB39" s="100"/>
      <c r="DVC39" s="100"/>
      <c r="DVD39" s="100"/>
      <c r="DVE39" s="100"/>
      <c r="DVF39" s="100"/>
      <c r="DVG39" s="100"/>
      <c r="DVH39" s="100"/>
      <c r="DVI39" s="100"/>
      <c r="DVJ39" s="100"/>
      <c r="DVK39" s="100"/>
      <c r="DVL39" s="100"/>
      <c r="DVM39" s="100"/>
      <c r="DVN39" s="100"/>
      <c r="DVO39" s="100"/>
      <c r="DVP39" s="100"/>
      <c r="DVQ39" s="100"/>
      <c r="DVR39" s="100"/>
      <c r="DVS39" s="100"/>
      <c r="DVT39" s="100"/>
      <c r="DVU39" s="100"/>
      <c r="DVV39" s="100"/>
      <c r="DVW39" s="100"/>
      <c r="DVX39" s="100"/>
      <c r="DVY39" s="100"/>
      <c r="DVZ39" s="100"/>
      <c r="DWA39" s="100"/>
      <c r="DWB39" s="100"/>
      <c r="DWC39" s="100"/>
      <c r="DWD39" s="100"/>
      <c r="DWE39" s="100"/>
      <c r="DWF39" s="100"/>
      <c r="DWG39" s="100"/>
      <c r="DWH39" s="100"/>
      <c r="DWI39" s="100"/>
      <c r="DWJ39" s="100"/>
      <c r="DWK39" s="100"/>
      <c r="DWL39" s="100"/>
      <c r="DWM39" s="100"/>
      <c r="DWN39" s="100"/>
      <c r="DWO39" s="100"/>
      <c r="DWP39" s="100"/>
      <c r="DWQ39" s="100"/>
      <c r="DWR39" s="100"/>
      <c r="DWS39" s="100"/>
      <c r="DWT39" s="100"/>
      <c r="DWU39" s="100"/>
      <c r="DWV39" s="100"/>
      <c r="DWW39" s="100"/>
      <c r="DWX39" s="100"/>
      <c r="DWY39" s="100"/>
      <c r="DWZ39" s="100"/>
      <c r="DXA39" s="100"/>
      <c r="DXB39" s="100"/>
      <c r="DXC39" s="100"/>
      <c r="DXD39" s="100"/>
      <c r="DXE39" s="100"/>
      <c r="DXF39" s="100"/>
      <c r="DXG39" s="100"/>
      <c r="DXH39" s="100"/>
      <c r="DXI39" s="100"/>
      <c r="DXJ39" s="100"/>
      <c r="DXK39" s="100"/>
      <c r="DXL39" s="100"/>
      <c r="DXM39" s="100"/>
      <c r="DXN39" s="100"/>
      <c r="DXO39" s="100"/>
      <c r="DXP39" s="100"/>
      <c r="DXQ39" s="100"/>
      <c r="DXR39" s="100"/>
      <c r="DXS39" s="100"/>
      <c r="DXT39" s="100"/>
      <c r="DXU39" s="100"/>
      <c r="DXV39" s="100"/>
      <c r="DXW39" s="100"/>
      <c r="DXX39" s="100"/>
      <c r="DXY39" s="100"/>
      <c r="DXZ39" s="100"/>
      <c r="DYA39" s="100"/>
      <c r="DYB39" s="100"/>
      <c r="DYC39" s="100"/>
      <c r="DYD39" s="100"/>
      <c r="DYE39" s="100"/>
      <c r="DYF39" s="100"/>
      <c r="DYG39" s="100"/>
      <c r="DYH39" s="100"/>
      <c r="DYI39" s="100"/>
      <c r="DYJ39" s="100"/>
      <c r="DYK39" s="100"/>
      <c r="DYL39" s="100"/>
      <c r="DYM39" s="100"/>
      <c r="DYN39" s="100"/>
      <c r="DYO39" s="100"/>
      <c r="DYP39" s="100"/>
      <c r="DYQ39" s="100"/>
      <c r="DYR39" s="100"/>
      <c r="DYS39" s="100"/>
      <c r="DYT39" s="100"/>
      <c r="DYU39" s="100"/>
      <c r="DYV39" s="100"/>
      <c r="DYW39" s="100"/>
      <c r="DYX39" s="100"/>
      <c r="DYY39" s="100"/>
      <c r="DYZ39" s="100"/>
      <c r="DZA39" s="100"/>
      <c r="DZB39" s="100"/>
      <c r="DZC39" s="100"/>
      <c r="DZD39" s="100"/>
      <c r="DZE39" s="100"/>
      <c r="DZF39" s="100"/>
      <c r="DZG39" s="100"/>
      <c r="DZH39" s="100"/>
      <c r="DZI39" s="100"/>
      <c r="DZJ39" s="100"/>
      <c r="DZK39" s="100"/>
      <c r="DZL39" s="100"/>
      <c r="DZM39" s="100"/>
      <c r="DZN39" s="100"/>
      <c r="DZO39" s="100"/>
      <c r="DZP39" s="100"/>
      <c r="DZQ39" s="100"/>
      <c r="DZR39" s="100"/>
      <c r="DZS39" s="100"/>
      <c r="DZT39" s="100"/>
      <c r="DZU39" s="100"/>
      <c r="DZV39" s="100"/>
      <c r="DZW39" s="100"/>
      <c r="DZX39" s="100"/>
      <c r="DZY39" s="100"/>
      <c r="DZZ39" s="100"/>
      <c r="EAA39" s="100"/>
      <c r="EAB39" s="100"/>
      <c r="EAC39" s="100"/>
      <c r="EAD39" s="100"/>
      <c r="EAE39" s="100"/>
      <c r="EAF39" s="100"/>
      <c r="EAG39" s="100"/>
      <c r="EAH39" s="100"/>
      <c r="EAI39" s="100"/>
      <c r="EAJ39" s="100"/>
      <c r="EAK39" s="100"/>
      <c r="EAL39" s="100"/>
      <c r="EAM39" s="100"/>
      <c r="EAN39" s="100"/>
      <c r="EAO39" s="100"/>
      <c r="EAP39" s="100"/>
      <c r="EAQ39" s="100"/>
      <c r="EAR39" s="100"/>
      <c r="EAS39" s="100"/>
      <c r="EAT39" s="100"/>
      <c r="EAU39" s="100"/>
      <c r="EAV39" s="100"/>
      <c r="EAW39" s="100"/>
      <c r="EAX39" s="100"/>
      <c r="EAY39" s="100"/>
      <c r="EAZ39" s="100"/>
      <c r="EBA39" s="100"/>
      <c r="EBB39" s="100"/>
      <c r="EBC39" s="100"/>
      <c r="EBD39" s="100"/>
      <c r="EBE39" s="100"/>
      <c r="EBF39" s="100"/>
      <c r="EBG39" s="100"/>
      <c r="EBH39" s="100"/>
      <c r="EBI39" s="100"/>
      <c r="EBJ39" s="100"/>
      <c r="EBK39" s="100"/>
      <c r="EBL39" s="100"/>
      <c r="EBM39" s="100"/>
      <c r="EBN39" s="100"/>
      <c r="EBO39" s="100"/>
      <c r="EBP39" s="100"/>
      <c r="EBQ39" s="100"/>
      <c r="EBR39" s="100"/>
      <c r="EBS39" s="100"/>
      <c r="EBT39" s="100"/>
      <c r="EBU39" s="100"/>
      <c r="EBV39" s="100"/>
      <c r="EBW39" s="100"/>
      <c r="EBX39" s="100"/>
      <c r="EBY39" s="100"/>
      <c r="EBZ39" s="100"/>
      <c r="ECA39" s="100"/>
      <c r="ECB39" s="100"/>
      <c r="ECC39" s="100"/>
      <c r="ECD39" s="100"/>
      <c r="ECE39" s="100"/>
      <c r="ECF39" s="100"/>
      <c r="ECG39" s="100"/>
      <c r="ECH39" s="100"/>
      <c r="ECI39" s="100"/>
      <c r="ECJ39" s="100"/>
      <c r="ECK39" s="100"/>
      <c r="ECL39" s="100"/>
      <c r="ECM39" s="100"/>
      <c r="ECN39" s="100"/>
      <c r="ECO39" s="100"/>
      <c r="ECP39" s="100"/>
      <c r="ECQ39" s="100"/>
      <c r="ECR39" s="100"/>
      <c r="ECS39" s="100"/>
      <c r="ECT39" s="100"/>
      <c r="ECU39" s="100"/>
      <c r="ECV39" s="100"/>
      <c r="ECW39" s="100"/>
      <c r="ECX39" s="100"/>
      <c r="ECY39" s="100"/>
      <c r="ECZ39" s="100"/>
      <c r="EDA39" s="100"/>
      <c r="EDB39" s="100"/>
      <c r="EDC39" s="100"/>
      <c r="EDD39" s="100"/>
      <c r="EDE39" s="100"/>
      <c r="EDF39" s="100"/>
      <c r="EDG39" s="100"/>
      <c r="EDH39" s="100"/>
      <c r="EDI39" s="100"/>
      <c r="EDJ39" s="100"/>
      <c r="EDK39" s="100"/>
      <c r="EDL39" s="100"/>
      <c r="EDM39" s="100"/>
      <c r="EDN39" s="100"/>
      <c r="EDO39" s="100"/>
      <c r="EDP39" s="100"/>
      <c r="EDQ39" s="100"/>
      <c r="EDR39" s="100"/>
      <c r="EDS39" s="100"/>
      <c r="EDT39" s="100"/>
      <c r="EDU39" s="100"/>
      <c r="EDV39" s="100"/>
      <c r="EDW39" s="100"/>
      <c r="EDX39" s="100"/>
      <c r="EDY39" s="100"/>
      <c r="EDZ39" s="100"/>
      <c r="EEA39" s="100"/>
      <c r="EEB39" s="100"/>
      <c r="EEC39" s="100"/>
      <c r="EED39" s="100"/>
      <c r="EEE39" s="100"/>
      <c r="EEF39" s="100"/>
      <c r="EEG39" s="100"/>
      <c r="EEH39" s="100"/>
      <c r="EEI39" s="100"/>
      <c r="EEJ39" s="100"/>
      <c r="EEK39" s="100"/>
      <c r="EEL39" s="100"/>
      <c r="EEM39" s="100"/>
      <c r="EEN39" s="100"/>
      <c r="EEO39" s="100"/>
      <c r="EEP39" s="100"/>
      <c r="EEQ39" s="100"/>
      <c r="EER39" s="100"/>
      <c r="EES39" s="100"/>
      <c r="EET39" s="100"/>
      <c r="EEU39" s="100"/>
      <c r="EEV39" s="100"/>
      <c r="EEW39" s="100"/>
      <c r="EEX39" s="100"/>
      <c r="EEY39" s="100"/>
      <c r="EEZ39" s="100"/>
      <c r="EFA39" s="100"/>
      <c r="EFB39" s="100"/>
      <c r="EFC39" s="100"/>
      <c r="EFD39" s="100"/>
      <c r="EFE39" s="100"/>
      <c r="EFF39" s="100"/>
      <c r="EFG39" s="100"/>
      <c r="EFH39" s="100"/>
      <c r="EFI39" s="100"/>
      <c r="EFJ39" s="100"/>
      <c r="EFK39" s="100"/>
      <c r="EFL39" s="100"/>
      <c r="EFM39" s="100"/>
      <c r="EFN39" s="100"/>
      <c r="EFO39" s="100"/>
      <c r="EFP39" s="100"/>
      <c r="EFQ39" s="100"/>
      <c r="EFR39" s="100"/>
      <c r="EFS39" s="100"/>
      <c r="EFT39" s="100"/>
      <c r="EFU39" s="100"/>
      <c r="EFV39" s="100"/>
      <c r="EFW39" s="100"/>
      <c r="EFX39" s="100"/>
      <c r="EFY39" s="100"/>
      <c r="EFZ39" s="100"/>
      <c r="EGA39" s="100"/>
      <c r="EGB39" s="100"/>
      <c r="EGC39" s="100"/>
      <c r="EGD39" s="100"/>
      <c r="EGE39" s="100"/>
      <c r="EGF39" s="100"/>
      <c r="EGG39" s="100"/>
      <c r="EGH39" s="100"/>
      <c r="EGI39" s="100"/>
      <c r="EGJ39" s="100"/>
      <c r="EGK39" s="100"/>
      <c r="EGL39" s="100"/>
      <c r="EGM39" s="100"/>
      <c r="EGN39" s="100"/>
      <c r="EGO39" s="100"/>
      <c r="EGP39" s="100"/>
      <c r="EGQ39" s="100"/>
      <c r="EGR39" s="100"/>
      <c r="EGS39" s="100"/>
      <c r="EGT39" s="100"/>
      <c r="EGU39" s="100"/>
      <c r="EGV39" s="100"/>
      <c r="EGW39" s="100"/>
      <c r="EGX39" s="100"/>
      <c r="EGY39" s="100"/>
      <c r="EGZ39" s="100"/>
      <c r="EHA39" s="100"/>
      <c r="EHB39" s="100"/>
      <c r="EHC39" s="100"/>
      <c r="EHD39" s="100"/>
      <c r="EHE39" s="100"/>
      <c r="EHF39" s="100"/>
      <c r="EHG39" s="100"/>
      <c r="EHH39" s="100"/>
      <c r="EHI39" s="100"/>
      <c r="EHJ39" s="100"/>
      <c r="EHK39" s="100"/>
      <c r="EHL39" s="100"/>
      <c r="EHM39" s="100"/>
      <c r="EHN39" s="100"/>
      <c r="EHO39" s="100"/>
      <c r="EHP39" s="100"/>
      <c r="EHQ39" s="100"/>
      <c r="EHR39" s="100"/>
      <c r="EHS39" s="100"/>
      <c r="EHT39" s="100"/>
      <c r="EHU39" s="100"/>
      <c r="EHV39" s="100"/>
      <c r="EHW39" s="100"/>
      <c r="EHX39" s="100"/>
      <c r="EHY39" s="100"/>
      <c r="EHZ39" s="100"/>
      <c r="EIA39" s="100"/>
      <c r="EIB39" s="100"/>
      <c r="EIC39" s="100"/>
      <c r="EID39" s="100"/>
      <c r="EIE39" s="100"/>
      <c r="EIF39" s="100"/>
      <c r="EIG39" s="100"/>
      <c r="EIH39" s="100"/>
      <c r="EII39" s="100"/>
      <c r="EIJ39" s="100"/>
      <c r="EIK39" s="100"/>
      <c r="EIL39" s="100"/>
      <c r="EIM39" s="100"/>
      <c r="EIN39" s="100"/>
      <c r="EIO39" s="100"/>
      <c r="EIP39" s="100"/>
      <c r="EIQ39" s="100"/>
      <c r="EIR39" s="100"/>
      <c r="EIS39" s="100"/>
      <c r="EIT39" s="100"/>
      <c r="EIU39" s="100"/>
      <c r="EIV39" s="100"/>
      <c r="EIW39" s="100"/>
      <c r="EIX39" s="100"/>
      <c r="EIY39" s="100"/>
      <c r="EIZ39" s="100"/>
      <c r="EJA39" s="100"/>
      <c r="EJB39" s="100"/>
      <c r="EJC39" s="100"/>
      <c r="EJD39" s="100"/>
      <c r="EJE39" s="100"/>
      <c r="EJF39" s="100"/>
      <c r="EJG39" s="100"/>
      <c r="EJH39" s="100"/>
      <c r="EJI39" s="100"/>
      <c r="EJJ39" s="100"/>
      <c r="EJK39" s="100"/>
      <c r="EJL39" s="100"/>
      <c r="EJM39" s="100"/>
      <c r="EJN39" s="100"/>
      <c r="EJO39" s="100"/>
      <c r="EJP39" s="100"/>
      <c r="EJQ39" s="100"/>
      <c r="EJR39" s="100"/>
      <c r="EJS39" s="100"/>
      <c r="EJT39" s="100"/>
      <c r="EJU39" s="100"/>
      <c r="EJV39" s="100"/>
      <c r="EJW39" s="100"/>
      <c r="EJX39" s="100"/>
      <c r="EJY39" s="100"/>
      <c r="EJZ39" s="100"/>
      <c r="EKA39" s="100"/>
      <c r="EKB39" s="100"/>
      <c r="EKC39" s="100"/>
      <c r="EKD39" s="100"/>
      <c r="EKE39" s="100"/>
      <c r="EKF39" s="100"/>
      <c r="EKG39" s="100"/>
      <c r="EKH39" s="100"/>
      <c r="EKI39" s="100"/>
      <c r="EKJ39" s="100"/>
      <c r="EKK39" s="100"/>
      <c r="EKL39" s="100"/>
      <c r="EKM39" s="100"/>
      <c r="EKN39" s="100"/>
      <c r="EKO39" s="100"/>
      <c r="EKP39" s="100"/>
      <c r="EKQ39" s="100"/>
      <c r="EKR39" s="100"/>
      <c r="EKS39" s="100"/>
      <c r="EKT39" s="100"/>
      <c r="EKU39" s="100"/>
      <c r="EKV39" s="100"/>
      <c r="EKW39" s="100"/>
      <c r="EKX39" s="100"/>
      <c r="EKY39" s="100"/>
      <c r="EKZ39" s="100"/>
      <c r="ELA39" s="100"/>
      <c r="ELB39" s="100"/>
      <c r="ELC39" s="100"/>
      <c r="ELD39" s="100"/>
      <c r="ELE39" s="100"/>
      <c r="ELF39" s="100"/>
      <c r="ELG39" s="100"/>
      <c r="ELH39" s="100"/>
      <c r="ELI39" s="100"/>
      <c r="ELJ39" s="100"/>
      <c r="ELK39" s="100"/>
      <c r="ELL39" s="100"/>
      <c r="ELM39" s="100"/>
      <c r="ELN39" s="100"/>
      <c r="ELO39" s="100"/>
      <c r="ELP39" s="100"/>
      <c r="ELQ39" s="100"/>
      <c r="ELR39" s="100"/>
      <c r="ELS39" s="100"/>
      <c r="ELT39" s="100"/>
      <c r="ELU39" s="100"/>
      <c r="ELV39" s="100"/>
      <c r="ELW39" s="100"/>
      <c r="ELX39" s="100"/>
      <c r="ELY39" s="100"/>
      <c r="ELZ39" s="100"/>
      <c r="EMA39" s="100"/>
      <c r="EMB39" s="100"/>
      <c r="EMC39" s="100"/>
      <c r="EMD39" s="100"/>
      <c r="EME39" s="100"/>
      <c r="EMF39" s="100"/>
      <c r="EMG39" s="100"/>
      <c r="EMH39" s="100"/>
      <c r="EMI39" s="100"/>
      <c r="EMJ39" s="100"/>
      <c r="EMK39" s="100"/>
      <c r="EML39" s="100"/>
      <c r="EMM39" s="100"/>
      <c r="EMN39" s="100"/>
      <c r="EMO39" s="100"/>
      <c r="EMP39" s="100"/>
      <c r="EMQ39" s="100"/>
      <c r="EMR39" s="100"/>
      <c r="EMS39" s="100"/>
      <c r="EMT39" s="100"/>
      <c r="EMU39" s="100"/>
      <c r="EMV39" s="100"/>
      <c r="EMW39" s="100"/>
      <c r="EMX39" s="100"/>
      <c r="EMY39" s="100"/>
      <c r="EMZ39" s="100"/>
      <c r="ENA39" s="100"/>
      <c r="ENB39" s="100"/>
      <c r="ENC39" s="100"/>
      <c r="END39" s="100"/>
      <c r="ENE39" s="100"/>
      <c r="ENF39" s="100"/>
      <c r="ENG39" s="100"/>
      <c r="ENH39" s="100"/>
      <c r="ENI39" s="100"/>
      <c r="ENJ39" s="100"/>
      <c r="ENK39" s="100"/>
      <c r="ENL39" s="100"/>
      <c r="ENM39" s="100"/>
      <c r="ENN39" s="100"/>
      <c r="ENO39" s="100"/>
      <c r="ENP39" s="100"/>
      <c r="ENQ39" s="100"/>
      <c r="ENR39" s="100"/>
      <c r="ENS39" s="100"/>
      <c r="ENT39" s="100"/>
      <c r="ENU39" s="100"/>
      <c r="ENV39" s="100"/>
      <c r="ENW39" s="100"/>
      <c r="ENX39" s="100"/>
      <c r="ENY39" s="100"/>
      <c r="ENZ39" s="100"/>
      <c r="EOA39" s="100"/>
      <c r="EOB39" s="100"/>
      <c r="EOC39" s="100"/>
      <c r="EOD39" s="100"/>
      <c r="EOE39" s="100"/>
      <c r="EOF39" s="100"/>
      <c r="EOG39" s="100"/>
      <c r="EOH39" s="100"/>
      <c r="EOI39" s="100"/>
      <c r="EOJ39" s="100"/>
      <c r="EOK39" s="100"/>
      <c r="EOL39" s="100"/>
      <c r="EOM39" s="100"/>
      <c r="EON39" s="100"/>
      <c r="EOO39" s="100"/>
      <c r="EOP39" s="100"/>
      <c r="EOQ39" s="100"/>
      <c r="EOR39" s="100"/>
      <c r="EOS39" s="100"/>
      <c r="EOT39" s="100"/>
      <c r="EOU39" s="100"/>
      <c r="EOV39" s="100"/>
      <c r="EOW39" s="100"/>
      <c r="EOX39" s="100"/>
      <c r="EOY39" s="100"/>
      <c r="EOZ39" s="100"/>
      <c r="EPA39" s="100"/>
      <c r="EPB39" s="100"/>
      <c r="EPC39" s="100"/>
      <c r="EPD39" s="100"/>
      <c r="EPE39" s="100"/>
      <c r="EPF39" s="100"/>
      <c r="EPG39" s="100"/>
      <c r="EPH39" s="100"/>
      <c r="EPI39" s="100"/>
      <c r="EPJ39" s="100"/>
      <c r="EPK39" s="100"/>
      <c r="EPL39" s="100"/>
      <c r="EPM39" s="100"/>
      <c r="EPN39" s="100"/>
      <c r="EPO39" s="100"/>
      <c r="EPP39" s="100"/>
      <c r="EPQ39" s="100"/>
      <c r="EPR39" s="100"/>
      <c r="EPS39" s="100"/>
      <c r="EPT39" s="100"/>
      <c r="EPU39" s="100"/>
      <c r="EPV39" s="100"/>
      <c r="EPW39" s="100"/>
      <c r="EPX39" s="100"/>
      <c r="EPY39" s="100"/>
      <c r="EPZ39" s="100"/>
      <c r="EQA39" s="100"/>
      <c r="EQB39" s="100"/>
      <c r="EQC39" s="100"/>
      <c r="EQD39" s="100"/>
      <c r="EQE39" s="100"/>
      <c r="EQF39" s="100"/>
      <c r="EQG39" s="100"/>
      <c r="EQH39" s="100"/>
      <c r="EQI39" s="100"/>
      <c r="EQJ39" s="100"/>
      <c r="EQK39" s="100"/>
      <c r="EQL39" s="100"/>
      <c r="EQM39" s="100"/>
      <c r="EQN39" s="100"/>
      <c r="EQO39" s="100"/>
      <c r="EQP39" s="100"/>
      <c r="EQQ39" s="100"/>
      <c r="EQR39" s="100"/>
      <c r="EQS39" s="100"/>
      <c r="EQT39" s="100"/>
      <c r="EQU39" s="100"/>
      <c r="EQV39" s="100"/>
      <c r="EQW39" s="100"/>
      <c r="EQX39" s="100"/>
      <c r="EQY39" s="100"/>
      <c r="EQZ39" s="100"/>
      <c r="ERA39" s="100"/>
      <c r="ERB39" s="100"/>
      <c r="ERC39" s="100"/>
      <c r="ERD39" s="100"/>
      <c r="ERE39" s="100"/>
      <c r="ERF39" s="100"/>
      <c r="ERG39" s="100"/>
      <c r="ERH39" s="100"/>
      <c r="ERI39" s="100"/>
      <c r="ERJ39" s="100"/>
      <c r="ERK39" s="100"/>
      <c r="ERL39" s="100"/>
      <c r="ERM39" s="100"/>
      <c r="ERN39" s="100"/>
      <c r="ERO39" s="100"/>
      <c r="ERP39" s="100"/>
      <c r="ERQ39" s="100"/>
      <c r="ERR39" s="100"/>
      <c r="ERS39" s="100"/>
      <c r="ERT39" s="100"/>
      <c r="ERU39" s="100"/>
      <c r="ERV39" s="100"/>
      <c r="ERW39" s="100"/>
      <c r="ERX39" s="100"/>
      <c r="ERY39" s="100"/>
      <c r="ERZ39" s="100"/>
      <c r="ESA39" s="100"/>
      <c r="ESB39" s="100"/>
      <c r="ESC39" s="100"/>
      <c r="ESD39" s="100"/>
      <c r="ESE39" s="100"/>
      <c r="ESF39" s="100"/>
      <c r="ESG39" s="100"/>
      <c r="ESH39" s="100"/>
      <c r="ESI39" s="100"/>
      <c r="ESJ39" s="100"/>
      <c r="ESK39" s="100"/>
      <c r="ESL39" s="100"/>
      <c r="ESM39" s="100"/>
      <c r="ESN39" s="100"/>
      <c r="ESO39" s="100"/>
      <c r="ESP39" s="100"/>
      <c r="ESQ39" s="100"/>
      <c r="ESR39" s="100"/>
      <c r="ESS39" s="100"/>
      <c r="EST39" s="100"/>
      <c r="ESU39" s="100"/>
      <c r="ESV39" s="100"/>
      <c r="ESW39" s="100"/>
      <c r="ESX39" s="100"/>
      <c r="ESY39" s="100"/>
      <c r="ESZ39" s="100"/>
      <c r="ETA39" s="100"/>
      <c r="ETB39" s="100"/>
      <c r="ETC39" s="100"/>
      <c r="ETD39" s="100"/>
      <c r="ETE39" s="100"/>
      <c r="ETF39" s="100"/>
      <c r="ETG39" s="100"/>
      <c r="ETH39" s="100"/>
      <c r="ETI39" s="100"/>
      <c r="ETJ39" s="100"/>
      <c r="ETK39" s="100"/>
      <c r="ETL39" s="100"/>
      <c r="ETM39" s="100"/>
      <c r="ETN39" s="100"/>
      <c r="ETO39" s="100"/>
      <c r="ETP39" s="100"/>
      <c r="ETQ39" s="100"/>
      <c r="ETR39" s="100"/>
      <c r="ETS39" s="100"/>
      <c r="ETT39" s="100"/>
      <c r="ETU39" s="100"/>
      <c r="ETV39" s="100"/>
      <c r="ETW39" s="100"/>
      <c r="ETX39" s="100"/>
      <c r="ETY39" s="100"/>
      <c r="ETZ39" s="100"/>
      <c r="EUA39" s="100"/>
      <c r="EUB39" s="100"/>
      <c r="EUC39" s="100"/>
      <c r="EUD39" s="100"/>
      <c r="EUE39" s="100"/>
      <c r="EUF39" s="100"/>
      <c r="EUG39" s="100"/>
      <c r="EUH39" s="100"/>
      <c r="EUI39" s="100"/>
      <c r="EUJ39" s="100"/>
      <c r="EUK39" s="100"/>
      <c r="EUL39" s="100"/>
      <c r="EUM39" s="100"/>
      <c r="EUN39" s="100"/>
      <c r="EUO39" s="100"/>
      <c r="EUP39" s="100"/>
      <c r="EUQ39" s="100"/>
      <c r="EUR39" s="100"/>
      <c r="EUS39" s="100"/>
      <c r="EUT39" s="100"/>
      <c r="EUU39" s="100"/>
      <c r="EUV39" s="100"/>
      <c r="EUW39" s="100"/>
      <c r="EUX39" s="100"/>
      <c r="EUY39" s="100"/>
      <c r="EUZ39" s="100"/>
      <c r="EVA39" s="100"/>
      <c r="EVB39" s="100"/>
      <c r="EVC39" s="100"/>
      <c r="EVD39" s="100"/>
      <c r="EVE39" s="100"/>
      <c r="EVF39" s="100"/>
      <c r="EVG39" s="100"/>
      <c r="EVH39" s="100"/>
      <c r="EVI39" s="100"/>
      <c r="EVJ39" s="100"/>
      <c r="EVK39" s="100"/>
      <c r="EVL39" s="100"/>
      <c r="EVM39" s="100"/>
      <c r="EVN39" s="100"/>
      <c r="EVO39" s="100"/>
      <c r="EVP39" s="100"/>
      <c r="EVQ39" s="100"/>
      <c r="EVR39" s="100"/>
      <c r="EVS39" s="100"/>
      <c r="EVT39" s="100"/>
      <c r="EVU39" s="100"/>
      <c r="EVV39" s="100"/>
      <c r="EVW39" s="100"/>
      <c r="EVX39" s="100"/>
      <c r="EVY39" s="100"/>
      <c r="EVZ39" s="100"/>
      <c r="EWA39" s="100"/>
      <c r="EWB39" s="100"/>
      <c r="EWC39" s="100"/>
      <c r="EWD39" s="100"/>
      <c r="EWE39" s="100"/>
      <c r="EWF39" s="100"/>
      <c r="EWG39" s="100"/>
      <c r="EWH39" s="100"/>
      <c r="EWI39" s="100"/>
      <c r="EWJ39" s="100"/>
      <c r="EWK39" s="100"/>
      <c r="EWL39" s="100"/>
      <c r="EWM39" s="100"/>
      <c r="EWN39" s="100"/>
      <c r="EWO39" s="100"/>
      <c r="EWP39" s="100"/>
      <c r="EWQ39" s="100"/>
      <c r="EWR39" s="100"/>
      <c r="EWS39" s="100"/>
      <c r="EWT39" s="100"/>
      <c r="EWU39" s="100"/>
      <c r="EWV39" s="100"/>
      <c r="EWW39" s="100"/>
      <c r="EWX39" s="100"/>
      <c r="EWY39" s="100"/>
      <c r="EWZ39" s="100"/>
      <c r="EXA39" s="100"/>
      <c r="EXB39" s="100"/>
      <c r="EXC39" s="100"/>
      <c r="EXD39" s="100"/>
      <c r="EXE39" s="100"/>
      <c r="EXF39" s="100"/>
      <c r="EXG39" s="100"/>
      <c r="EXH39" s="100"/>
      <c r="EXI39" s="100"/>
      <c r="EXJ39" s="100"/>
      <c r="EXK39" s="100"/>
      <c r="EXL39" s="100"/>
      <c r="EXM39" s="100"/>
      <c r="EXN39" s="100"/>
      <c r="EXO39" s="100"/>
      <c r="EXP39" s="100"/>
      <c r="EXQ39" s="100"/>
      <c r="EXR39" s="100"/>
      <c r="EXS39" s="100"/>
      <c r="EXT39" s="100"/>
      <c r="EXU39" s="100"/>
      <c r="EXV39" s="100"/>
      <c r="EXW39" s="100"/>
      <c r="EXX39" s="100"/>
      <c r="EXY39" s="100"/>
      <c r="EXZ39" s="100"/>
      <c r="EYA39" s="100"/>
      <c r="EYB39" s="100"/>
      <c r="EYC39" s="100"/>
      <c r="EYD39" s="100"/>
      <c r="EYE39" s="100"/>
      <c r="EYF39" s="100"/>
      <c r="EYG39" s="100"/>
      <c r="EYH39" s="100"/>
      <c r="EYI39" s="100"/>
      <c r="EYJ39" s="100"/>
      <c r="EYK39" s="100"/>
      <c r="EYL39" s="100"/>
      <c r="EYM39" s="100"/>
      <c r="EYN39" s="100"/>
      <c r="EYO39" s="100"/>
      <c r="EYP39" s="100"/>
      <c r="EYQ39" s="100"/>
      <c r="EYR39" s="100"/>
      <c r="EYS39" s="100"/>
      <c r="EYT39" s="100"/>
      <c r="EYU39" s="100"/>
      <c r="EYV39" s="100"/>
      <c r="EYW39" s="100"/>
      <c r="EYX39" s="100"/>
      <c r="EYY39" s="100"/>
      <c r="EYZ39" s="100"/>
      <c r="EZA39" s="100"/>
      <c r="EZB39" s="100"/>
      <c r="EZC39" s="100"/>
      <c r="EZD39" s="100"/>
      <c r="EZE39" s="100"/>
      <c r="EZF39" s="100"/>
      <c r="EZG39" s="100"/>
      <c r="EZH39" s="100"/>
      <c r="EZI39" s="100"/>
      <c r="EZJ39" s="100"/>
      <c r="EZK39" s="100"/>
      <c r="EZL39" s="100"/>
      <c r="EZM39" s="100"/>
      <c r="EZN39" s="100"/>
      <c r="EZO39" s="100"/>
      <c r="EZP39" s="100"/>
      <c r="EZQ39" s="100"/>
      <c r="EZR39" s="100"/>
      <c r="EZS39" s="100"/>
      <c r="EZT39" s="100"/>
      <c r="EZU39" s="100"/>
      <c r="EZV39" s="100"/>
      <c r="EZW39" s="100"/>
      <c r="EZX39" s="100"/>
      <c r="EZY39" s="100"/>
      <c r="EZZ39" s="100"/>
      <c r="FAA39" s="100"/>
      <c r="FAB39" s="100"/>
      <c r="FAC39" s="100"/>
      <c r="FAD39" s="100"/>
      <c r="FAE39" s="100"/>
      <c r="FAF39" s="100"/>
      <c r="FAG39" s="100"/>
      <c r="FAH39" s="100"/>
      <c r="FAI39" s="100"/>
      <c r="FAJ39" s="100"/>
      <c r="FAK39" s="100"/>
      <c r="FAL39" s="100"/>
      <c r="FAM39" s="100"/>
      <c r="FAN39" s="100"/>
      <c r="FAO39" s="100"/>
      <c r="FAP39" s="100"/>
      <c r="FAQ39" s="100"/>
      <c r="FAR39" s="100"/>
      <c r="FAS39" s="100"/>
      <c r="FAT39" s="100"/>
      <c r="FAU39" s="100"/>
      <c r="FAV39" s="100"/>
      <c r="FAW39" s="100"/>
      <c r="FAX39" s="100"/>
      <c r="FAY39" s="100"/>
      <c r="FAZ39" s="100"/>
      <c r="FBA39" s="100"/>
      <c r="FBB39" s="100"/>
      <c r="FBC39" s="100"/>
      <c r="FBD39" s="100"/>
      <c r="FBE39" s="100"/>
      <c r="FBF39" s="100"/>
      <c r="FBG39" s="100"/>
      <c r="FBH39" s="100"/>
      <c r="FBI39" s="100"/>
      <c r="FBJ39" s="100"/>
      <c r="FBK39" s="100"/>
      <c r="FBL39" s="100"/>
      <c r="FBM39" s="100"/>
      <c r="FBN39" s="100"/>
      <c r="FBO39" s="100"/>
      <c r="FBP39" s="100"/>
      <c r="FBQ39" s="100"/>
      <c r="FBR39" s="100"/>
      <c r="FBS39" s="100"/>
      <c r="FBT39" s="100"/>
      <c r="FBU39" s="100"/>
      <c r="FBV39" s="100"/>
      <c r="FBW39" s="100"/>
      <c r="FBX39" s="100"/>
      <c r="FBY39" s="100"/>
      <c r="FBZ39" s="100"/>
      <c r="FCA39" s="100"/>
      <c r="FCB39" s="100"/>
      <c r="FCC39" s="100"/>
      <c r="FCD39" s="100"/>
      <c r="FCE39" s="100"/>
      <c r="FCF39" s="100"/>
      <c r="FCG39" s="100"/>
      <c r="FCH39" s="100"/>
      <c r="FCI39" s="100"/>
      <c r="FCJ39" s="100"/>
      <c r="FCK39" s="100"/>
      <c r="FCL39" s="100"/>
      <c r="FCM39" s="100"/>
      <c r="FCN39" s="100"/>
      <c r="FCO39" s="100"/>
      <c r="FCP39" s="100"/>
      <c r="FCQ39" s="100"/>
      <c r="FCR39" s="100"/>
      <c r="FCS39" s="100"/>
      <c r="FCT39" s="100"/>
      <c r="FCU39" s="100"/>
      <c r="FCV39" s="100"/>
      <c r="FCW39" s="100"/>
      <c r="FCX39" s="100"/>
      <c r="FCY39" s="100"/>
      <c r="FCZ39" s="100"/>
      <c r="FDA39" s="100"/>
      <c r="FDB39" s="100"/>
      <c r="FDC39" s="100"/>
      <c r="FDD39" s="100"/>
      <c r="FDE39" s="100"/>
      <c r="FDF39" s="100"/>
      <c r="FDG39" s="100"/>
      <c r="FDH39" s="100"/>
      <c r="FDI39" s="100"/>
      <c r="FDJ39" s="100"/>
      <c r="FDK39" s="100"/>
      <c r="FDL39" s="100"/>
      <c r="FDM39" s="100"/>
      <c r="FDN39" s="100"/>
      <c r="FDO39" s="100"/>
      <c r="FDP39" s="100"/>
      <c r="FDQ39" s="100"/>
      <c r="FDR39" s="100"/>
      <c r="FDS39" s="100"/>
      <c r="FDT39" s="100"/>
      <c r="FDU39" s="100"/>
      <c r="FDV39" s="100"/>
      <c r="FDW39" s="100"/>
      <c r="FDX39" s="100"/>
      <c r="FDY39" s="100"/>
      <c r="FDZ39" s="100"/>
      <c r="FEA39" s="100"/>
      <c r="FEB39" s="100"/>
      <c r="FEC39" s="100"/>
      <c r="FED39" s="100"/>
      <c r="FEE39" s="100"/>
      <c r="FEF39" s="100"/>
      <c r="FEG39" s="100"/>
      <c r="FEH39" s="100"/>
      <c r="FEI39" s="100"/>
      <c r="FEJ39" s="100"/>
      <c r="FEK39" s="100"/>
      <c r="FEL39" s="100"/>
      <c r="FEM39" s="100"/>
      <c r="FEN39" s="100"/>
      <c r="FEO39" s="100"/>
      <c r="FEP39" s="100"/>
      <c r="FEQ39" s="100"/>
      <c r="FER39" s="100"/>
      <c r="FES39" s="100"/>
      <c r="FET39" s="100"/>
      <c r="FEU39" s="100"/>
      <c r="FEV39" s="100"/>
      <c r="FEW39" s="100"/>
      <c r="FEX39" s="100"/>
      <c r="FEY39" s="100"/>
      <c r="FEZ39" s="100"/>
      <c r="FFA39" s="100"/>
      <c r="FFB39" s="100"/>
      <c r="FFC39" s="100"/>
      <c r="FFD39" s="100"/>
      <c r="FFE39" s="100"/>
      <c r="FFF39" s="100"/>
      <c r="FFG39" s="100"/>
      <c r="FFH39" s="100"/>
      <c r="FFI39" s="100"/>
      <c r="FFJ39" s="100"/>
      <c r="FFK39" s="100"/>
      <c r="FFL39" s="100"/>
      <c r="FFM39" s="100"/>
      <c r="FFN39" s="100"/>
      <c r="FFO39" s="100"/>
      <c r="FFP39" s="100"/>
      <c r="FFQ39" s="100"/>
      <c r="FFR39" s="100"/>
      <c r="FFS39" s="100"/>
      <c r="FFT39" s="100"/>
      <c r="FFU39" s="100"/>
      <c r="FFV39" s="100"/>
      <c r="FFW39" s="100"/>
      <c r="FFX39" s="100"/>
      <c r="FFY39" s="100"/>
      <c r="FFZ39" s="100"/>
      <c r="FGA39" s="100"/>
      <c r="FGB39" s="100"/>
      <c r="FGC39" s="100"/>
      <c r="FGD39" s="100"/>
      <c r="FGE39" s="100"/>
      <c r="FGF39" s="100"/>
      <c r="FGG39" s="100"/>
      <c r="FGH39" s="100"/>
      <c r="FGI39" s="100"/>
      <c r="FGJ39" s="100"/>
      <c r="FGK39" s="100"/>
      <c r="FGL39" s="100"/>
      <c r="FGM39" s="100"/>
      <c r="FGN39" s="100"/>
      <c r="FGO39" s="100"/>
      <c r="FGP39" s="100"/>
      <c r="FGQ39" s="100"/>
      <c r="FGR39" s="100"/>
      <c r="FGS39" s="100"/>
      <c r="FGT39" s="100"/>
      <c r="FGU39" s="100"/>
      <c r="FGV39" s="100"/>
      <c r="FGW39" s="100"/>
      <c r="FGX39" s="100"/>
      <c r="FGY39" s="100"/>
      <c r="FGZ39" s="100"/>
      <c r="FHA39" s="100"/>
      <c r="FHB39" s="100"/>
      <c r="FHC39" s="100"/>
      <c r="FHD39" s="100"/>
      <c r="FHE39" s="100"/>
      <c r="FHF39" s="100"/>
      <c r="FHG39" s="100"/>
      <c r="FHH39" s="100"/>
      <c r="FHI39" s="100"/>
      <c r="FHJ39" s="100"/>
      <c r="FHK39" s="100"/>
      <c r="FHL39" s="100"/>
      <c r="FHM39" s="100"/>
      <c r="FHN39" s="100"/>
      <c r="FHO39" s="100"/>
      <c r="FHP39" s="100"/>
      <c r="FHQ39" s="100"/>
      <c r="FHR39" s="100"/>
      <c r="FHS39" s="100"/>
      <c r="FHT39" s="100"/>
      <c r="FHU39" s="100"/>
      <c r="FHV39" s="100"/>
      <c r="FHW39" s="100"/>
      <c r="FHX39" s="100"/>
      <c r="FHY39" s="100"/>
      <c r="FHZ39" s="100"/>
      <c r="FIA39" s="100"/>
      <c r="FIB39" s="100"/>
      <c r="FIC39" s="100"/>
      <c r="FID39" s="100"/>
      <c r="FIE39" s="100"/>
      <c r="FIF39" s="100"/>
      <c r="FIG39" s="100"/>
      <c r="FIH39" s="100"/>
      <c r="FII39" s="100"/>
      <c r="FIJ39" s="100"/>
      <c r="FIK39" s="100"/>
      <c r="FIL39" s="100"/>
      <c r="FIM39" s="100"/>
      <c r="FIN39" s="100"/>
      <c r="FIO39" s="100"/>
      <c r="FIP39" s="100"/>
      <c r="FIQ39" s="100"/>
      <c r="FIR39" s="100"/>
      <c r="FIS39" s="100"/>
      <c r="FIT39" s="100"/>
      <c r="FIU39" s="100"/>
      <c r="FIV39" s="100"/>
      <c r="FIW39" s="100"/>
      <c r="FIX39" s="100"/>
      <c r="FIY39" s="100"/>
      <c r="FIZ39" s="100"/>
      <c r="FJA39" s="100"/>
      <c r="FJB39" s="100"/>
      <c r="FJC39" s="100"/>
      <c r="FJD39" s="100"/>
      <c r="FJE39" s="100"/>
      <c r="FJF39" s="100"/>
      <c r="FJG39" s="100"/>
      <c r="FJH39" s="100"/>
      <c r="FJI39" s="100"/>
      <c r="FJJ39" s="100"/>
      <c r="FJK39" s="100"/>
      <c r="FJL39" s="100"/>
      <c r="FJM39" s="100"/>
      <c r="FJN39" s="100"/>
      <c r="FJO39" s="100"/>
      <c r="FJP39" s="100"/>
      <c r="FJQ39" s="100"/>
      <c r="FJR39" s="100"/>
      <c r="FJS39" s="100"/>
      <c r="FJT39" s="100"/>
      <c r="FJU39" s="100"/>
      <c r="FJV39" s="100"/>
      <c r="FJW39" s="100"/>
      <c r="FJX39" s="100"/>
      <c r="FJY39" s="100"/>
      <c r="FJZ39" s="100"/>
      <c r="FKA39" s="100"/>
      <c r="FKB39" s="100"/>
      <c r="FKC39" s="100"/>
      <c r="FKD39" s="100"/>
      <c r="FKE39" s="100"/>
      <c r="FKF39" s="100"/>
      <c r="FKG39" s="100"/>
      <c r="FKH39" s="100"/>
      <c r="FKI39" s="100"/>
      <c r="FKJ39" s="100"/>
      <c r="FKK39" s="100"/>
      <c r="FKL39" s="100"/>
      <c r="FKM39" s="100"/>
      <c r="FKN39" s="100"/>
      <c r="FKO39" s="100"/>
      <c r="FKP39" s="100"/>
      <c r="FKQ39" s="100"/>
      <c r="FKR39" s="100"/>
      <c r="FKS39" s="100"/>
      <c r="FKT39" s="100"/>
      <c r="FKU39" s="100"/>
      <c r="FKV39" s="100"/>
      <c r="FKW39" s="100"/>
      <c r="FKX39" s="100"/>
      <c r="FKY39" s="100"/>
      <c r="FKZ39" s="100"/>
      <c r="FLA39" s="100"/>
      <c r="FLB39" s="100"/>
      <c r="FLC39" s="100"/>
      <c r="FLD39" s="100"/>
      <c r="FLE39" s="100"/>
      <c r="FLF39" s="100"/>
      <c r="FLG39" s="100"/>
      <c r="FLH39" s="100"/>
      <c r="FLI39" s="100"/>
      <c r="FLJ39" s="100"/>
      <c r="FLK39" s="100"/>
      <c r="FLL39" s="100"/>
      <c r="FLM39" s="100"/>
      <c r="FLN39" s="100"/>
      <c r="FLO39" s="100"/>
      <c r="FLP39" s="100"/>
      <c r="FLQ39" s="100"/>
      <c r="FLR39" s="100"/>
      <c r="FLS39" s="100"/>
      <c r="FLT39" s="100"/>
      <c r="FLU39" s="100"/>
      <c r="FLV39" s="100"/>
      <c r="FLW39" s="100"/>
      <c r="FLX39" s="100"/>
      <c r="FLY39" s="100"/>
      <c r="FLZ39" s="100"/>
      <c r="FMA39" s="100"/>
      <c r="FMB39" s="100"/>
      <c r="FMC39" s="100"/>
      <c r="FMD39" s="100"/>
      <c r="FME39" s="100"/>
      <c r="FMF39" s="100"/>
      <c r="FMG39" s="100"/>
      <c r="FMH39" s="100"/>
      <c r="FMI39" s="100"/>
      <c r="FMJ39" s="100"/>
      <c r="FMK39" s="100"/>
      <c r="FML39" s="100"/>
      <c r="FMM39" s="100"/>
      <c r="FMN39" s="100"/>
      <c r="FMO39" s="100"/>
      <c r="FMP39" s="100"/>
      <c r="FMQ39" s="100"/>
      <c r="FMR39" s="100"/>
      <c r="FMS39" s="100"/>
      <c r="FMT39" s="100"/>
      <c r="FMU39" s="100"/>
      <c r="FMV39" s="100"/>
      <c r="FMW39" s="100"/>
      <c r="FMX39" s="100"/>
      <c r="FMY39" s="100"/>
      <c r="FMZ39" s="100"/>
      <c r="FNA39" s="100"/>
      <c r="FNB39" s="100"/>
      <c r="FNC39" s="100"/>
      <c r="FND39" s="100"/>
      <c r="FNE39" s="100"/>
      <c r="FNF39" s="100"/>
      <c r="FNG39" s="100"/>
      <c r="FNH39" s="100"/>
      <c r="FNI39" s="100"/>
      <c r="FNJ39" s="100"/>
      <c r="FNK39" s="100"/>
      <c r="FNL39" s="100"/>
      <c r="FNM39" s="100"/>
      <c r="FNN39" s="100"/>
      <c r="FNO39" s="100"/>
      <c r="FNP39" s="100"/>
      <c r="FNQ39" s="100"/>
      <c r="FNR39" s="100"/>
      <c r="FNS39" s="100"/>
      <c r="FNT39" s="100"/>
      <c r="FNU39" s="100"/>
      <c r="FNV39" s="100"/>
      <c r="FNW39" s="100"/>
      <c r="FNX39" s="100"/>
      <c r="FNY39" s="100"/>
      <c r="FNZ39" s="100"/>
      <c r="FOA39" s="100"/>
      <c r="FOB39" s="100"/>
      <c r="FOC39" s="100"/>
      <c r="FOD39" s="100"/>
      <c r="FOE39" s="100"/>
      <c r="FOF39" s="100"/>
      <c r="FOG39" s="100"/>
      <c r="FOH39" s="100"/>
      <c r="FOI39" s="100"/>
      <c r="FOJ39" s="100"/>
      <c r="FOK39" s="100"/>
      <c r="FOL39" s="100"/>
      <c r="FOM39" s="100"/>
      <c r="FON39" s="100"/>
      <c r="FOO39" s="100"/>
      <c r="FOP39" s="100"/>
      <c r="FOQ39" s="100"/>
      <c r="FOR39" s="100"/>
      <c r="FOS39" s="100"/>
      <c r="FOT39" s="100"/>
      <c r="FOU39" s="100"/>
      <c r="FOV39" s="100"/>
      <c r="FOW39" s="100"/>
      <c r="FOX39" s="100"/>
      <c r="FOY39" s="100"/>
      <c r="FOZ39" s="100"/>
      <c r="FPA39" s="100"/>
      <c r="FPB39" s="100"/>
      <c r="FPC39" s="100"/>
      <c r="FPD39" s="100"/>
      <c r="FPE39" s="100"/>
      <c r="FPF39" s="100"/>
      <c r="FPG39" s="100"/>
      <c r="FPH39" s="100"/>
      <c r="FPI39" s="100"/>
      <c r="FPJ39" s="100"/>
      <c r="FPK39" s="100"/>
      <c r="FPL39" s="100"/>
      <c r="FPM39" s="100"/>
      <c r="FPN39" s="100"/>
      <c r="FPO39" s="100"/>
      <c r="FPP39" s="100"/>
      <c r="FPQ39" s="100"/>
      <c r="FPR39" s="100"/>
      <c r="FPS39" s="100"/>
      <c r="FPT39" s="100"/>
      <c r="FPU39" s="100"/>
      <c r="FPV39" s="100"/>
      <c r="FPW39" s="100"/>
      <c r="FPX39" s="100"/>
      <c r="FPY39" s="100"/>
      <c r="FPZ39" s="100"/>
      <c r="FQA39" s="100"/>
      <c r="FQB39" s="100"/>
      <c r="FQC39" s="100"/>
      <c r="FQD39" s="100"/>
      <c r="FQE39" s="100"/>
      <c r="FQF39" s="100"/>
      <c r="FQG39" s="100"/>
      <c r="FQH39" s="100"/>
      <c r="FQI39" s="100"/>
      <c r="FQJ39" s="100"/>
      <c r="FQK39" s="100"/>
      <c r="FQL39" s="100"/>
      <c r="FQM39" s="100"/>
      <c r="FQN39" s="100"/>
      <c r="FQO39" s="100"/>
      <c r="FQP39" s="100"/>
      <c r="FQQ39" s="100"/>
      <c r="FQR39" s="100"/>
      <c r="FQS39" s="100"/>
      <c r="FQT39" s="100"/>
      <c r="FQU39" s="100"/>
      <c r="FQV39" s="100"/>
      <c r="FQW39" s="100"/>
      <c r="FQX39" s="100"/>
      <c r="FQY39" s="100"/>
      <c r="FQZ39" s="100"/>
      <c r="FRA39" s="100"/>
      <c r="FRB39" s="100"/>
      <c r="FRC39" s="100"/>
      <c r="FRD39" s="100"/>
      <c r="FRE39" s="100"/>
      <c r="FRF39" s="100"/>
      <c r="FRG39" s="100"/>
      <c r="FRH39" s="100"/>
      <c r="FRI39" s="100"/>
      <c r="FRJ39" s="100"/>
      <c r="FRK39" s="100"/>
      <c r="FRL39" s="100"/>
      <c r="FRM39" s="100"/>
      <c r="FRN39" s="100"/>
      <c r="FRO39" s="100"/>
      <c r="FRP39" s="100"/>
      <c r="FRQ39" s="100"/>
      <c r="FRR39" s="100"/>
      <c r="FRS39" s="100"/>
      <c r="FRT39" s="100"/>
      <c r="FRU39" s="100"/>
      <c r="FRV39" s="100"/>
      <c r="FRW39" s="100"/>
      <c r="FRX39" s="100"/>
      <c r="FRY39" s="100"/>
      <c r="FRZ39" s="100"/>
      <c r="FSA39" s="100"/>
      <c r="FSB39" s="100"/>
      <c r="FSC39" s="100"/>
      <c r="FSD39" s="100"/>
      <c r="FSE39" s="100"/>
      <c r="FSF39" s="100"/>
      <c r="FSG39" s="100"/>
      <c r="FSH39" s="100"/>
      <c r="FSI39" s="100"/>
      <c r="FSJ39" s="100"/>
      <c r="FSK39" s="100"/>
      <c r="FSL39" s="100"/>
      <c r="FSM39" s="100"/>
      <c r="FSN39" s="100"/>
      <c r="FSO39" s="100"/>
      <c r="FSP39" s="100"/>
      <c r="FSQ39" s="100"/>
      <c r="FSR39" s="100"/>
      <c r="FSS39" s="100"/>
      <c r="FST39" s="100"/>
      <c r="FSU39" s="100"/>
      <c r="FSV39" s="100"/>
      <c r="FSW39" s="100"/>
      <c r="FSX39" s="100"/>
      <c r="FSY39" s="100"/>
      <c r="FSZ39" s="100"/>
      <c r="FTA39" s="100"/>
      <c r="FTB39" s="100"/>
      <c r="FTC39" s="100"/>
      <c r="FTD39" s="100"/>
      <c r="FTE39" s="100"/>
      <c r="FTF39" s="100"/>
      <c r="FTG39" s="100"/>
      <c r="FTH39" s="100"/>
      <c r="FTI39" s="100"/>
      <c r="FTJ39" s="100"/>
      <c r="FTK39" s="100"/>
      <c r="FTL39" s="100"/>
      <c r="FTM39" s="100"/>
      <c r="FTN39" s="100"/>
      <c r="FTO39" s="100"/>
      <c r="FTP39" s="100"/>
      <c r="FTQ39" s="100"/>
      <c r="FTR39" s="100"/>
      <c r="FTS39" s="100"/>
      <c r="FTT39" s="100"/>
      <c r="FTU39" s="100"/>
      <c r="FTV39" s="100"/>
      <c r="FTW39" s="100"/>
      <c r="FTX39" s="100"/>
      <c r="FTY39" s="100"/>
      <c r="FTZ39" s="100"/>
      <c r="FUA39" s="100"/>
      <c r="FUB39" s="100"/>
      <c r="FUC39" s="100"/>
      <c r="FUD39" s="100"/>
      <c r="FUE39" s="100"/>
      <c r="FUF39" s="100"/>
      <c r="FUG39" s="100"/>
      <c r="FUH39" s="100"/>
      <c r="FUI39" s="100"/>
      <c r="FUJ39" s="100"/>
      <c r="FUK39" s="100"/>
      <c r="FUL39" s="100"/>
      <c r="FUM39" s="100"/>
      <c r="FUN39" s="100"/>
      <c r="FUO39" s="100"/>
      <c r="FUP39" s="100"/>
      <c r="FUQ39" s="100"/>
      <c r="FUR39" s="100"/>
      <c r="FUS39" s="100"/>
      <c r="FUT39" s="100"/>
      <c r="FUU39" s="100"/>
      <c r="FUV39" s="100"/>
      <c r="FUW39" s="100"/>
      <c r="FUX39" s="100"/>
      <c r="FUY39" s="100"/>
      <c r="FUZ39" s="100"/>
      <c r="FVA39" s="100"/>
      <c r="FVB39" s="100"/>
      <c r="FVC39" s="100"/>
      <c r="FVD39" s="100"/>
      <c r="FVE39" s="100"/>
      <c r="FVF39" s="100"/>
      <c r="FVG39" s="100"/>
      <c r="FVH39" s="100"/>
      <c r="FVI39" s="100"/>
      <c r="FVJ39" s="100"/>
      <c r="FVK39" s="100"/>
      <c r="FVL39" s="100"/>
      <c r="FVM39" s="100"/>
      <c r="FVN39" s="100"/>
      <c r="FVO39" s="100"/>
      <c r="FVP39" s="100"/>
      <c r="FVQ39" s="100"/>
      <c r="FVR39" s="100"/>
      <c r="FVS39" s="100"/>
      <c r="FVT39" s="100"/>
      <c r="FVU39" s="100"/>
      <c r="FVV39" s="100"/>
      <c r="FVW39" s="100"/>
      <c r="FVX39" s="100"/>
      <c r="FVY39" s="100"/>
      <c r="FVZ39" s="100"/>
      <c r="FWA39" s="100"/>
      <c r="FWB39" s="100"/>
      <c r="FWC39" s="100"/>
      <c r="FWD39" s="100"/>
      <c r="FWE39" s="100"/>
      <c r="FWF39" s="100"/>
      <c r="FWG39" s="100"/>
      <c r="FWH39" s="100"/>
      <c r="FWI39" s="100"/>
      <c r="FWJ39" s="100"/>
      <c r="FWK39" s="100"/>
      <c r="FWL39" s="100"/>
      <c r="FWM39" s="100"/>
      <c r="FWN39" s="100"/>
      <c r="FWO39" s="100"/>
      <c r="FWP39" s="100"/>
      <c r="FWQ39" s="100"/>
      <c r="FWR39" s="100"/>
      <c r="FWS39" s="100"/>
      <c r="FWT39" s="100"/>
      <c r="FWU39" s="100"/>
      <c r="FWV39" s="100"/>
      <c r="FWW39" s="100"/>
      <c r="FWX39" s="100"/>
      <c r="FWY39" s="100"/>
      <c r="FWZ39" s="100"/>
      <c r="FXA39" s="100"/>
      <c r="FXB39" s="100"/>
      <c r="FXC39" s="100"/>
      <c r="FXD39" s="100"/>
      <c r="FXE39" s="100"/>
      <c r="FXF39" s="100"/>
      <c r="FXG39" s="100"/>
      <c r="FXH39" s="100"/>
      <c r="FXI39" s="100"/>
      <c r="FXJ39" s="100"/>
      <c r="FXK39" s="100"/>
      <c r="FXL39" s="100"/>
      <c r="FXM39" s="100"/>
      <c r="FXN39" s="100"/>
      <c r="FXO39" s="100"/>
      <c r="FXP39" s="100"/>
      <c r="FXQ39" s="100"/>
      <c r="FXR39" s="100"/>
      <c r="FXS39" s="100"/>
      <c r="FXT39" s="100"/>
      <c r="FXU39" s="100"/>
      <c r="FXV39" s="100"/>
      <c r="FXW39" s="100"/>
      <c r="FXX39" s="100"/>
      <c r="FXY39" s="100"/>
      <c r="FXZ39" s="100"/>
      <c r="FYA39" s="100"/>
      <c r="FYB39" s="100"/>
      <c r="FYC39" s="100"/>
      <c r="FYD39" s="100"/>
      <c r="FYE39" s="100"/>
      <c r="FYF39" s="100"/>
      <c r="FYG39" s="100"/>
      <c r="FYH39" s="100"/>
      <c r="FYI39" s="100"/>
      <c r="FYJ39" s="100"/>
      <c r="FYK39" s="100"/>
      <c r="FYL39" s="100"/>
      <c r="FYM39" s="100"/>
      <c r="FYN39" s="100"/>
      <c r="FYO39" s="100"/>
      <c r="FYP39" s="100"/>
      <c r="FYQ39" s="100"/>
      <c r="FYR39" s="100"/>
      <c r="FYS39" s="100"/>
      <c r="FYT39" s="100"/>
      <c r="FYU39" s="100"/>
      <c r="FYV39" s="100"/>
      <c r="FYW39" s="100"/>
      <c r="FYX39" s="100"/>
      <c r="FYY39" s="100"/>
      <c r="FYZ39" s="100"/>
      <c r="FZA39" s="100"/>
      <c r="FZB39" s="100"/>
      <c r="FZC39" s="100"/>
      <c r="FZD39" s="100"/>
      <c r="FZE39" s="100"/>
      <c r="FZF39" s="100"/>
      <c r="FZG39" s="100"/>
      <c r="FZH39" s="100"/>
      <c r="FZI39" s="100"/>
      <c r="FZJ39" s="100"/>
      <c r="FZK39" s="100"/>
      <c r="FZL39" s="100"/>
      <c r="FZM39" s="100"/>
      <c r="FZN39" s="100"/>
      <c r="FZO39" s="100"/>
      <c r="FZP39" s="100"/>
      <c r="FZQ39" s="100"/>
      <c r="FZR39" s="100"/>
      <c r="FZS39" s="100"/>
      <c r="FZT39" s="100"/>
      <c r="FZU39" s="100"/>
      <c r="FZV39" s="100"/>
      <c r="FZW39" s="100"/>
      <c r="FZX39" s="100"/>
      <c r="FZY39" s="100"/>
      <c r="FZZ39" s="100"/>
      <c r="GAA39" s="100"/>
      <c r="GAB39" s="100"/>
      <c r="GAC39" s="100"/>
      <c r="GAD39" s="100"/>
      <c r="GAE39" s="100"/>
      <c r="GAF39" s="100"/>
      <c r="GAG39" s="100"/>
      <c r="GAH39" s="100"/>
      <c r="GAI39" s="100"/>
      <c r="GAJ39" s="100"/>
      <c r="GAK39" s="100"/>
      <c r="GAL39" s="100"/>
      <c r="GAM39" s="100"/>
      <c r="GAN39" s="100"/>
      <c r="GAO39" s="100"/>
      <c r="GAP39" s="100"/>
      <c r="GAQ39" s="100"/>
      <c r="GAR39" s="100"/>
      <c r="GAS39" s="100"/>
      <c r="GAT39" s="100"/>
      <c r="GAU39" s="100"/>
      <c r="GAV39" s="100"/>
      <c r="GAW39" s="100"/>
      <c r="GAX39" s="100"/>
      <c r="GAY39" s="100"/>
      <c r="GAZ39" s="100"/>
      <c r="GBA39" s="100"/>
      <c r="GBB39" s="100"/>
      <c r="GBC39" s="100"/>
      <c r="GBD39" s="100"/>
      <c r="GBE39" s="100"/>
      <c r="GBF39" s="100"/>
      <c r="GBG39" s="100"/>
      <c r="GBH39" s="100"/>
      <c r="GBI39" s="100"/>
      <c r="GBJ39" s="100"/>
      <c r="GBK39" s="100"/>
      <c r="GBL39" s="100"/>
      <c r="GBM39" s="100"/>
      <c r="GBN39" s="100"/>
      <c r="GBO39" s="100"/>
      <c r="GBP39" s="100"/>
      <c r="GBQ39" s="100"/>
      <c r="GBR39" s="100"/>
      <c r="GBS39" s="100"/>
      <c r="GBT39" s="100"/>
      <c r="GBU39" s="100"/>
      <c r="GBV39" s="100"/>
      <c r="GBW39" s="100"/>
      <c r="GBX39" s="100"/>
      <c r="GBY39" s="100"/>
      <c r="GBZ39" s="100"/>
      <c r="GCA39" s="100"/>
      <c r="GCB39" s="100"/>
      <c r="GCC39" s="100"/>
      <c r="GCD39" s="100"/>
      <c r="GCE39" s="100"/>
      <c r="GCF39" s="100"/>
      <c r="GCG39" s="100"/>
      <c r="GCH39" s="100"/>
      <c r="GCI39" s="100"/>
      <c r="GCJ39" s="100"/>
      <c r="GCK39" s="100"/>
      <c r="GCL39" s="100"/>
      <c r="GCM39" s="100"/>
      <c r="GCN39" s="100"/>
      <c r="GCO39" s="100"/>
      <c r="GCP39" s="100"/>
      <c r="GCQ39" s="100"/>
      <c r="GCR39" s="100"/>
      <c r="GCS39" s="100"/>
      <c r="GCT39" s="100"/>
      <c r="GCU39" s="100"/>
      <c r="GCV39" s="100"/>
      <c r="GCW39" s="100"/>
      <c r="GCX39" s="100"/>
      <c r="GCY39" s="100"/>
      <c r="GCZ39" s="100"/>
      <c r="GDA39" s="100"/>
      <c r="GDB39" s="100"/>
      <c r="GDC39" s="100"/>
      <c r="GDD39" s="100"/>
      <c r="GDE39" s="100"/>
      <c r="GDF39" s="100"/>
      <c r="GDG39" s="100"/>
      <c r="GDH39" s="100"/>
      <c r="GDI39" s="100"/>
      <c r="GDJ39" s="100"/>
      <c r="GDK39" s="100"/>
      <c r="GDL39" s="100"/>
      <c r="GDM39" s="100"/>
      <c r="GDN39" s="100"/>
      <c r="GDO39" s="100"/>
      <c r="GDP39" s="100"/>
      <c r="GDQ39" s="100"/>
      <c r="GDR39" s="100"/>
      <c r="GDS39" s="100"/>
      <c r="GDT39" s="100"/>
      <c r="GDU39" s="100"/>
      <c r="GDV39" s="100"/>
      <c r="GDW39" s="100"/>
      <c r="GDX39" s="100"/>
      <c r="GDY39" s="100"/>
      <c r="GDZ39" s="100"/>
      <c r="GEA39" s="100"/>
      <c r="GEB39" s="100"/>
      <c r="GEC39" s="100"/>
      <c r="GED39" s="100"/>
      <c r="GEE39" s="100"/>
      <c r="GEF39" s="100"/>
      <c r="GEG39" s="100"/>
      <c r="GEH39" s="100"/>
      <c r="GEI39" s="100"/>
      <c r="GEJ39" s="100"/>
      <c r="GEK39" s="100"/>
      <c r="GEL39" s="100"/>
      <c r="GEM39" s="100"/>
      <c r="GEN39" s="100"/>
      <c r="GEO39" s="100"/>
      <c r="GEP39" s="100"/>
      <c r="GEQ39" s="100"/>
      <c r="GER39" s="100"/>
      <c r="GES39" s="100"/>
      <c r="GET39" s="100"/>
      <c r="GEU39" s="100"/>
      <c r="GEV39" s="100"/>
      <c r="GEW39" s="100"/>
      <c r="GEX39" s="100"/>
      <c r="GEY39" s="100"/>
      <c r="GEZ39" s="100"/>
      <c r="GFA39" s="100"/>
      <c r="GFB39" s="100"/>
      <c r="GFC39" s="100"/>
      <c r="GFD39" s="100"/>
      <c r="GFE39" s="100"/>
      <c r="GFF39" s="100"/>
      <c r="GFG39" s="100"/>
      <c r="GFH39" s="100"/>
      <c r="GFI39" s="100"/>
      <c r="GFJ39" s="100"/>
      <c r="GFK39" s="100"/>
      <c r="GFL39" s="100"/>
      <c r="GFM39" s="100"/>
      <c r="GFN39" s="100"/>
      <c r="GFO39" s="100"/>
      <c r="GFP39" s="100"/>
      <c r="GFQ39" s="100"/>
      <c r="GFR39" s="100"/>
      <c r="GFS39" s="100"/>
      <c r="GFT39" s="100"/>
      <c r="GFU39" s="100"/>
      <c r="GFV39" s="100"/>
      <c r="GFW39" s="100"/>
      <c r="GFX39" s="100"/>
      <c r="GFY39" s="100"/>
      <c r="GFZ39" s="100"/>
      <c r="GGA39" s="100"/>
      <c r="GGB39" s="100"/>
      <c r="GGC39" s="100"/>
      <c r="GGD39" s="100"/>
      <c r="GGE39" s="100"/>
      <c r="GGF39" s="100"/>
      <c r="GGG39" s="100"/>
      <c r="GGH39" s="100"/>
      <c r="GGI39" s="100"/>
      <c r="GGJ39" s="100"/>
      <c r="GGK39" s="100"/>
      <c r="GGL39" s="100"/>
      <c r="GGM39" s="100"/>
      <c r="GGN39" s="100"/>
      <c r="GGO39" s="100"/>
      <c r="GGP39" s="100"/>
      <c r="GGQ39" s="100"/>
      <c r="GGR39" s="100"/>
      <c r="GGS39" s="100"/>
      <c r="GGT39" s="100"/>
      <c r="GGU39" s="100"/>
      <c r="GGV39" s="100"/>
      <c r="GGW39" s="100"/>
      <c r="GGX39" s="100"/>
      <c r="GGY39" s="100"/>
      <c r="GGZ39" s="100"/>
      <c r="GHA39" s="100"/>
      <c r="GHB39" s="100"/>
      <c r="GHC39" s="100"/>
      <c r="GHD39" s="100"/>
      <c r="GHE39" s="100"/>
      <c r="GHF39" s="100"/>
      <c r="GHG39" s="100"/>
      <c r="GHH39" s="100"/>
      <c r="GHI39" s="100"/>
      <c r="GHJ39" s="100"/>
      <c r="GHK39" s="100"/>
      <c r="GHL39" s="100"/>
      <c r="GHM39" s="100"/>
      <c r="GHN39" s="100"/>
      <c r="GHO39" s="100"/>
      <c r="GHP39" s="100"/>
      <c r="GHQ39" s="100"/>
      <c r="GHR39" s="100"/>
      <c r="GHS39" s="100"/>
      <c r="GHT39" s="100"/>
      <c r="GHU39" s="100"/>
      <c r="GHV39" s="100"/>
      <c r="GHW39" s="100"/>
      <c r="GHX39" s="100"/>
      <c r="GHY39" s="100"/>
      <c r="GHZ39" s="100"/>
      <c r="GIA39" s="100"/>
      <c r="GIB39" s="100"/>
      <c r="GIC39" s="100"/>
      <c r="GID39" s="100"/>
      <c r="GIE39" s="100"/>
      <c r="GIF39" s="100"/>
      <c r="GIG39" s="100"/>
      <c r="GIH39" s="100"/>
      <c r="GII39" s="100"/>
      <c r="GIJ39" s="100"/>
      <c r="GIK39" s="100"/>
      <c r="GIL39" s="100"/>
      <c r="GIM39" s="100"/>
      <c r="GIN39" s="100"/>
      <c r="GIO39" s="100"/>
      <c r="GIP39" s="100"/>
      <c r="GIQ39" s="100"/>
      <c r="GIR39" s="100"/>
      <c r="GIS39" s="100"/>
      <c r="GIT39" s="100"/>
      <c r="GIU39" s="100"/>
      <c r="GIV39" s="100"/>
      <c r="GIW39" s="100"/>
      <c r="GIX39" s="100"/>
      <c r="GIY39" s="100"/>
      <c r="GIZ39" s="100"/>
      <c r="GJA39" s="100"/>
      <c r="GJB39" s="100"/>
      <c r="GJC39" s="100"/>
      <c r="GJD39" s="100"/>
      <c r="GJE39" s="100"/>
      <c r="GJF39" s="100"/>
      <c r="GJG39" s="100"/>
      <c r="GJH39" s="100"/>
      <c r="GJI39" s="100"/>
      <c r="GJJ39" s="100"/>
      <c r="GJK39" s="100"/>
      <c r="GJL39" s="100"/>
      <c r="GJM39" s="100"/>
      <c r="GJN39" s="100"/>
      <c r="GJO39" s="100"/>
      <c r="GJP39" s="100"/>
      <c r="GJQ39" s="100"/>
      <c r="GJR39" s="100"/>
      <c r="GJS39" s="100"/>
      <c r="GJT39" s="100"/>
      <c r="GJU39" s="100"/>
      <c r="GJV39" s="100"/>
      <c r="GJW39" s="100"/>
      <c r="GJX39" s="100"/>
      <c r="GJY39" s="100"/>
      <c r="GJZ39" s="100"/>
      <c r="GKA39" s="100"/>
      <c r="GKB39" s="100"/>
      <c r="GKC39" s="100"/>
      <c r="GKD39" s="100"/>
      <c r="GKE39" s="100"/>
      <c r="GKF39" s="100"/>
      <c r="GKG39" s="100"/>
      <c r="GKH39" s="100"/>
      <c r="GKI39" s="100"/>
      <c r="GKJ39" s="100"/>
      <c r="GKK39" s="100"/>
      <c r="GKL39" s="100"/>
      <c r="GKM39" s="100"/>
      <c r="GKN39" s="100"/>
      <c r="GKO39" s="100"/>
      <c r="GKP39" s="100"/>
      <c r="GKQ39" s="100"/>
      <c r="GKR39" s="100"/>
      <c r="GKS39" s="100"/>
      <c r="GKT39" s="100"/>
      <c r="GKU39" s="100"/>
      <c r="GKV39" s="100"/>
      <c r="GKW39" s="100"/>
      <c r="GKX39" s="100"/>
      <c r="GKY39" s="100"/>
      <c r="GKZ39" s="100"/>
      <c r="GLA39" s="100"/>
      <c r="GLB39" s="100"/>
      <c r="GLC39" s="100"/>
      <c r="GLD39" s="100"/>
      <c r="GLE39" s="100"/>
      <c r="GLF39" s="100"/>
      <c r="GLG39" s="100"/>
      <c r="GLH39" s="100"/>
      <c r="GLI39" s="100"/>
      <c r="GLJ39" s="100"/>
      <c r="GLK39" s="100"/>
      <c r="GLL39" s="100"/>
      <c r="GLM39" s="100"/>
      <c r="GLN39" s="100"/>
      <c r="GLO39" s="100"/>
      <c r="GLP39" s="100"/>
      <c r="GLQ39" s="100"/>
      <c r="GLR39" s="100"/>
      <c r="GLS39" s="100"/>
      <c r="GLT39" s="100"/>
      <c r="GLU39" s="100"/>
      <c r="GLV39" s="100"/>
      <c r="GLW39" s="100"/>
      <c r="GLX39" s="100"/>
      <c r="GLY39" s="100"/>
      <c r="GLZ39" s="100"/>
      <c r="GMA39" s="100"/>
      <c r="GMB39" s="100"/>
      <c r="GMC39" s="100"/>
      <c r="GMD39" s="100"/>
      <c r="GME39" s="100"/>
      <c r="GMF39" s="100"/>
      <c r="GMG39" s="100"/>
      <c r="GMH39" s="100"/>
      <c r="GMI39" s="100"/>
      <c r="GMJ39" s="100"/>
      <c r="GMK39" s="100"/>
      <c r="GML39" s="100"/>
      <c r="GMM39" s="100"/>
      <c r="GMN39" s="100"/>
      <c r="GMO39" s="100"/>
      <c r="GMP39" s="100"/>
      <c r="GMQ39" s="100"/>
      <c r="GMR39" s="100"/>
      <c r="GMS39" s="100"/>
      <c r="GMT39" s="100"/>
      <c r="GMU39" s="100"/>
      <c r="GMV39" s="100"/>
      <c r="GMW39" s="100"/>
      <c r="GMX39" s="100"/>
      <c r="GMY39" s="100"/>
      <c r="GMZ39" s="100"/>
      <c r="GNA39" s="100"/>
      <c r="GNB39" s="100"/>
      <c r="GNC39" s="100"/>
      <c r="GND39" s="100"/>
      <c r="GNE39" s="100"/>
      <c r="GNF39" s="100"/>
      <c r="GNG39" s="100"/>
      <c r="GNH39" s="100"/>
      <c r="GNI39" s="100"/>
      <c r="GNJ39" s="100"/>
      <c r="GNK39" s="100"/>
      <c r="GNL39" s="100"/>
      <c r="GNM39" s="100"/>
      <c r="GNN39" s="100"/>
      <c r="GNO39" s="100"/>
      <c r="GNP39" s="100"/>
      <c r="GNQ39" s="100"/>
      <c r="GNR39" s="100"/>
      <c r="GNS39" s="100"/>
      <c r="GNT39" s="100"/>
      <c r="GNU39" s="100"/>
      <c r="GNV39" s="100"/>
      <c r="GNW39" s="100"/>
      <c r="GNX39" s="100"/>
      <c r="GNY39" s="100"/>
      <c r="GNZ39" s="100"/>
      <c r="GOA39" s="100"/>
      <c r="GOB39" s="100"/>
      <c r="GOC39" s="100"/>
      <c r="GOD39" s="100"/>
      <c r="GOE39" s="100"/>
      <c r="GOF39" s="100"/>
      <c r="GOG39" s="100"/>
      <c r="GOH39" s="100"/>
      <c r="GOI39" s="100"/>
      <c r="GOJ39" s="100"/>
      <c r="GOK39" s="100"/>
      <c r="GOL39" s="100"/>
      <c r="GOM39" s="100"/>
      <c r="GON39" s="100"/>
      <c r="GOO39" s="100"/>
      <c r="GOP39" s="100"/>
      <c r="GOQ39" s="100"/>
      <c r="GOR39" s="100"/>
      <c r="GOS39" s="100"/>
      <c r="GOT39" s="100"/>
      <c r="GOU39" s="100"/>
      <c r="GOV39" s="100"/>
      <c r="GOW39" s="100"/>
      <c r="GOX39" s="100"/>
      <c r="GOY39" s="100"/>
      <c r="GOZ39" s="100"/>
      <c r="GPA39" s="100"/>
      <c r="GPB39" s="100"/>
      <c r="GPC39" s="100"/>
      <c r="GPD39" s="100"/>
      <c r="GPE39" s="100"/>
      <c r="GPF39" s="100"/>
      <c r="GPG39" s="100"/>
      <c r="GPH39" s="100"/>
      <c r="GPI39" s="100"/>
      <c r="GPJ39" s="100"/>
      <c r="GPK39" s="100"/>
      <c r="GPL39" s="100"/>
      <c r="GPM39" s="100"/>
      <c r="GPN39" s="100"/>
      <c r="GPO39" s="100"/>
      <c r="GPP39" s="100"/>
      <c r="GPQ39" s="100"/>
      <c r="GPR39" s="100"/>
      <c r="GPS39" s="100"/>
      <c r="GPT39" s="100"/>
      <c r="GPU39" s="100"/>
      <c r="GPV39" s="100"/>
      <c r="GPW39" s="100"/>
      <c r="GPX39" s="100"/>
      <c r="GPY39" s="100"/>
      <c r="GPZ39" s="100"/>
      <c r="GQA39" s="100"/>
      <c r="GQB39" s="100"/>
      <c r="GQC39" s="100"/>
      <c r="GQD39" s="100"/>
      <c r="GQE39" s="100"/>
      <c r="GQF39" s="100"/>
      <c r="GQG39" s="100"/>
      <c r="GQH39" s="100"/>
      <c r="GQI39" s="100"/>
      <c r="GQJ39" s="100"/>
      <c r="GQK39" s="100"/>
      <c r="GQL39" s="100"/>
      <c r="GQM39" s="100"/>
      <c r="GQN39" s="100"/>
      <c r="GQO39" s="100"/>
      <c r="GQP39" s="100"/>
      <c r="GQQ39" s="100"/>
      <c r="GQR39" s="100"/>
      <c r="GQS39" s="100"/>
      <c r="GQT39" s="100"/>
      <c r="GQU39" s="100"/>
      <c r="GQV39" s="100"/>
      <c r="GQW39" s="100"/>
      <c r="GQX39" s="100"/>
      <c r="GQY39" s="100"/>
      <c r="GQZ39" s="100"/>
      <c r="GRA39" s="100"/>
      <c r="GRB39" s="100"/>
      <c r="GRC39" s="100"/>
      <c r="GRD39" s="100"/>
      <c r="GRE39" s="100"/>
      <c r="GRF39" s="100"/>
      <c r="GRG39" s="100"/>
      <c r="GRH39" s="100"/>
      <c r="GRI39" s="100"/>
      <c r="GRJ39" s="100"/>
      <c r="GRK39" s="100"/>
      <c r="GRL39" s="100"/>
      <c r="GRM39" s="100"/>
      <c r="GRN39" s="100"/>
      <c r="GRO39" s="100"/>
      <c r="GRP39" s="100"/>
      <c r="GRQ39" s="100"/>
      <c r="GRR39" s="100"/>
      <c r="GRS39" s="100"/>
      <c r="GRT39" s="100"/>
      <c r="GRU39" s="100"/>
      <c r="GRV39" s="100"/>
      <c r="GRW39" s="100"/>
      <c r="GRX39" s="100"/>
      <c r="GRY39" s="100"/>
      <c r="GRZ39" s="100"/>
      <c r="GSA39" s="100"/>
      <c r="GSB39" s="100"/>
      <c r="GSC39" s="100"/>
      <c r="GSD39" s="100"/>
      <c r="GSE39" s="100"/>
      <c r="GSF39" s="100"/>
      <c r="GSG39" s="100"/>
      <c r="GSH39" s="100"/>
      <c r="GSI39" s="100"/>
      <c r="GSJ39" s="100"/>
      <c r="GSK39" s="100"/>
      <c r="GSL39" s="100"/>
      <c r="GSM39" s="100"/>
      <c r="GSN39" s="100"/>
      <c r="GSO39" s="100"/>
      <c r="GSP39" s="100"/>
      <c r="GSQ39" s="100"/>
      <c r="GSR39" s="100"/>
      <c r="GSS39" s="100"/>
      <c r="GST39" s="100"/>
      <c r="GSU39" s="100"/>
      <c r="GSV39" s="100"/>
      <c r="GSW39" s="100"/>
      <c r="GSX39" s="100"/>
      <c r="GSY39" s="100"/>
      <c r="GSZ39" s="100"/>
      <c r="GTA39" s="100"/>
      <c r="GTB39" s="100"/>
      <c r="GTC39" s="100"/>
      <c r="GTD39" s="100"/>
      <c r="GTE39" s="100"/>
      <c r="GTF39" s="100"/>
      <c r="GTG39" s="100"/>
      <c r="GTH39" s="100"/>
      <c r="GTI39" s="100"/>
      <c r="GTJ39" s="100"/>
      <c r="GTK39" s="100"/>
      <c r="GTL39" s="100"/>
      <c r="GTM39" s="100"/>
      <c r="GTN39" s="100"/>
      <c r="GTO39" s="100"/>
      <c r="GTP39" s="100"/>
      <c r="GTQ39" s="100"/>
      <c r="GTR39" s="100"/>
      <c r="GTS39" s="100"/>
      <c r="GTT39" s="100"/>
      <c r="GTU39" s="100"/>
      <c r="GTV39" s="100"/>
      <c r="GTW39" s="100"/>
      <c r="GTX39" s="100"/>
      <c r="GTY39" s="100"/>
      <c r="GTZ39" s="100"/>
      <c r="GUA39" s="100"/>
      <c r="GUB39" s="100"/>
      <c r="GUC39" s="100"/>
      <c r="GUD39" s="100"/>
      <c r="GUE39" s="100"/>
      <c r="GUF39" s="100"/>
      <c r="GUG39" s="100"/>
      <c r="GUH39" s="100"/>
      <c r="GUI39" s="100"/>
      <c r="GUJ39" s="100"/>
      <c r="GUK39" s="100"/>
      <c r="GUL39" s="100"/>
      <c r="GUM39" s="100"/>
      <c r="GUN39" s="100"/>
      <c r="GUO39" s="100"/>
      <c r="GUP39" s="100"/>
      <c r="GUQ39" s="100"/>
      <c r="GUR39" s="100"/>
      <c r="GUS39" s="100"/>
      <c r="GUT39" s="100"/>
      <c r="GUU39" s="100"/>
      <c r="GUV39" s="100"/>
      <c r="GUW39" s="100"/>
      <c r="GUX39" s="100"/>
      <c r="GUY39" s="100"/>
      <c r="GUZ39" s="100"/>
      <c r="GVA39" s="100"/>
      <c r="GVB39" s="100"/>
      <c r="GVC39" s="100"/>
      <c r="GVD39" s="100"/>
      <c r="GVE39" s="100"/>
      <c r="GVF39" s="100"/>
      <c r="GVG39" s="100"/>
      <c r="GVH39" s="100"/>
      <c r="GVI39" s="100"/>
      <c r="GVJ39" s="100"/>
      <c r="GVK39" s="100"/>
      <c r="GVL39" s="100"/>
      <c r="GVM39" s="100"/>
      <c r="GVN39" s="100"/>
      <c r="GVO39" s="100"/>
      <c r="GVP39" s="100"/>
      <c r="GVQ39" s="100"/>
      <c r="GVR39" s="100"/>
      <c r="GVS39" s="100"/>
      <c r="GVT39" s="100"/>
      <c r="GVU39" s="100"/>
      <c r="GVV39" s="100"/>
      <c r="GVW39" s="100"/>
      <c r="GVX39" s="100"/>
      <c r="GVY39" s="100"/>
      <c r="GVZ39" s="100"/>
      <c r="GWA39" s="100"/>
      <c r="GWB39" s="100"/>
      <c r="GWC39" s="100"/>
      <c r="GWD39" s="100"/>
      <c r="GWE39" s="100"/>
      <c r="GWF39" s="100"/>
      <c r="GWG39" s="100"/>
      <c r="GWH39" s="100"/>
      <c r="GWI39" s="100"/>
      <c r="GWJ39" s="100"/>
      <c r="GWK39" s="100"/>
      <c r="GWL39" s="100"/>
      <c r="GWM39" s="100"/>
      <c r="GWN39" s="100"/>
      <c r="GWO39" s="100"/>
      <c r="GWP39" s="100"/>
      <c r="GWQ39" s="100"/>
      <c r="GWR39" s="100"/>
      <c r="GWS39" s="100"/>
      <c r="GWT39" s="100"/>
      <c r="GWU39" s="100"/>
      <c r="GWV39" s="100"/>
      <c r="GWW39" s="100"/>
      <c r="GWX39" s="100"/>
      <c r="GWY39" s="100"/>
      <c r="GWZ39" s="100"/>
      <c r="GXA39" s="100"/>
      <c r="GXB39" s="100"/>
      <c r="GXC39" s="100"/>
      <c r="GXD39" s="100"/>
      <c r="GXE39" s="100"/>
      <c r="GXF39" s="100"/>
      <c r="GXG39" s="100"/>
      <c r="GXH39" s="100"/>
      <c r="GXI39" s="100"/>
      <c r="GXJ39" s="100"/>
      <c r="GXK39" s="100"/>
      <c r="GXL39" s="100"/>
      <c r="GXM39" s="100"/>
      <c r="GXN39" s="100"/>
      <c r="GXO39" s="100"/>
      <c r="GXP39" s="100"/>
      <c r="GXQ39" s="100"/>
      <c r="GXR39" s="100"/>
      <c r="GXS39" s="100"/>
      <c r="GXT39" s="100"/>
      <c r="GXU39" s="100"/>
      <c r="GXV39" s="100"/>
      <c r="GXW39" s="100"/>
      <c r="GXX39" s="100"/>
      <c r="GXY39" s="100"/>
      <c r="GXZ39" s="100"/>
      <c r="GYA39" s="100"/>
      <c r="GYB39" s="100"/>
      <c r="GYC39" s="100"/>
      <c r="GYD39" s="100"/>
      <c r="GYE39" s="100"/>
      <c r="GYF39" s="100"/>
      <c r="GYG39" s="100"/>
      <c r="GYH39" s="100"/>
      <c r="GYI39" s="100"/>
      <c r="GYJ39" s="100"/>
      <c r="GYK39" s="100"/>
      <c r="GYL39" s="100"/>
      <c r="GYM39" s="100"/>
      <c r="GYN39" s="100"/>
      <c r="GYO39" s="100"/>
      <c r="GYP39" s="100"/>
      <c r="GYQ39" s="100"/>
      <c r="GYR39" s="100"/>
      <c r="GYS39" s="100"/>
      <c r="GYT39" s="100"/>
      <c r="GYU39" s="100"/>
      <c r="GYV39" s="100"/>
      <c r="GYW39" s="100"/>
      <c r="GYX39" s="100"/>
      <c r="GYY39" s="100"/>
      <c r="GYZ39" s="100"/>
      <c r="GZA39" s="100"/>
      <c r="GZB39" s="100"/>
      <c r="GZC39" s="100"/>
      <c r="GZD39" s="100"/>
      <c r="GZE39" s="100"/>
      <c r="GZF39" s="100"/>
      <c r="GZG39" s="100"/>
      <c r="GZH39" s="100"/>
      <c r="GZI39" s="100"/>
      <c r="GZJ39" s="100"/>
      <c r="GZK39" s="100"/>
      <c r="GZL39" s="100"/>
      <c r="GZM39" s="100"/>
      <c r="GZN39" s="100"/>
      <c r="GZO39" s="100"/>
      <c r="GZP39" s="100"/>
      <c r="GZQ39" s="100"/>
      <c r="GZR39" s="100"/>
      <c r="GZS39" s="100"/>
      <c r="GZT39" s="100"/>
      <c r="GZU39" s="100"/>
      <c r="GZV39" s="100"/>
      <c r="GZW39" s="100"/>
      <c r="GZX39" s="100"/>
      <c r="GZY39" s="100"/>
      <c r="GZZ39" s="100"/>
      <c r="HAA39" s="100"/>
      <c r="HAB39" s="100"/>
      <c r="HAC39" s="100"/>
      <c r="HAD39" s="100"/>
      <c r="HAE39" s="100"/>
      <c r="HAF39" s="100"/>
      <c r="HAG39" s="100"/>
      <c r="HAH39" s="100"/>
      <c r="HAI39" s="100"/>
      <c r="HAJ39" s="100"/>
      <c r="HAK39" s="100"/>
      <c r="HAL39" s="100"/>
      <c r="HAM39" s="100"/>
      <c r="HAN39" s="100"/>
      <c r="HAO39" s="100"/>
      <c r="HAP39" s="100"/>
      <c r="HAQ39" s="100"/>
      <c r="HAR39" s="100"/>
      <c r="HAS39" s="100"/>
      <c r="HAT39" s="100"/>
      <c r="HAU39" s="100"/>
      <c r="HAV39" s="100"/>
      <c r="HAW39" s="100"/>
      <c r="HAX39" s="100"/>
      <c r="HAY39" s="100"/>
      <c r="HAZ39" s="100"/>
      <c r="HBA39" s="100"/>
      <c r="HBB39" s="100"/>
      <c r="HBC39" s="100"/>
      <c r="HBD39" s="100"/>
      <c r="HBE39" s="100"/>
      <c r="HBF39" s="100"/>
      <c r="HBG39" s="100"/>
      <c r="HBH39" s="100"/>
      <c r="HBI39" s="100"/>
      <c r="HBJ39" s="100"/>
      <c r="HBK39" s="100"/>
      <c r="HBL39" s="100"/>
      <c r="HBM39" s="100"/>
      <c r="HBN39" s="100"/>
      <c r="HBO39" s="100"/>
      <c r="HBP39" s="100"/>
      <c r="HBQ39" s="100"/>
      <c r="HBR39" s="100"/>
      <c r="HBS39" s="100"/>
      <c r="HBT39" s="100"/>
      <c r="HBU39" s="100"/>
      <c r="HBV39" s="100"/>
      <c r="HBW39" s="100"/>
      <c r="HBX39" s="100"/>
      <c r="HBY39" s="100"/>
      <c r="HBZ39" s="100"/>
      <c r="HCA39" s="100"/>
      <c r="HCB39" s="100"/>
      <c r="HCC39" s="100"/>
      <c r="HCD39" s="100"/>
      <c r="HCE39" s="100"/>
      <c r="HCF39" s="100"/>
      <c r="HCG39" s="100"/>
      <c r="HCH39" s="100"/>
      <c r="HCI39" s="100"/>
      <c r="HCJ39" s="100"/>
      <c r="HCK39" s="100"/>
      <c r="HCL39" s="100"/>
      <c r="HCM39" s="100"/>
      <c r="HCN39" s="100"/>
      <c r="HCO39" s="100"/>
      <c r="HCP39" s="100"/>
      <c r="HCQ39" s="100"/>
      <c r="HCR39" s="100"/>
      <c r="HCS39" s="100"/>
      <c r="HCT39" s="100"/>
      <c r="HCU39" s="100"/>
      <c r="HCV39" s="100"/>
      <c r="HCW39" s="100"/>
      <c r="HCX39" s="100"/>
      <c r="HCY39" s="100"/>
      <c r="HCZ39" s="100"/>
      <c r="HDA39" s="100"/>
      <c r="HDB39" s="100"/>
      <c r="HDC39" s="100"/>
      <c r="HDD39" s="100"/>
      <c r="HDE39" s="100"/>
      <c r="HDF39" s="100"/>
      <c r="HDG39" s="100"/>
      <c r="HDH39" s="100"/>
      <c r="HDI39" s="100"/>
      <c r="HDJ39" s="100"/>
      <c r="HDK39" s="100"/>
      <c r="HDL39" s="100"/>
      <c r="HDM39" s="100"/>
      <c r="HDN39" s="100"/>
      <c r="HDO39" s="100"/>
      <c r="HDP39" s="100"/>
      <c r="HDQ39" s="100"/>
      <c r="HDR39" s="100"/>
      <c r="HDS39" s="100"/>
      <c r="HDT39" s="100"/>
      <c r="HDU39" s="100"/>
      <c r="HDV39" s="100"/>
      <c r="HDW39" s="100"/>
      <c r="HDX39" s="100"/>
      <c r="HDY39" s="100"/>
      <c r="HDZ39" s="100"/>
      <c r="HEA39" s="100"/>
      <c r="HEB39" s="100"/>
      <c r="HEC39" s="100"/>
      <c r="HED39" s="100"/>
      <c r="HEE39" s="100"/>
      <c r="HEF39" s="100"/>
      <c r="HEG39" s="100"/>
      <c r="HEH39" s="100"/>
      <c r="HEI39" s="100"/>
      <c r="HEJ39" s="100"/>
      <c r="HEK39" s="100"/>
      <c r="HEL39" s="100"/>
      <c r="HEM39" s="100"/>
      <c r="HEN39" s="100"/>
      <c r="HEO39" s="100"/>
      <c r="HEP39" s="100"/>
      <c r="HEQ39" s="100"/>
      <c r="HER39" s="100"/>
      <c r="HES39" s="100"/>
      <c r="HET39" s="100"/>
      <c r="HEU39" s="100"/>
      <c r="HEV39" s="100"/>
      <c r="HEW39" s="100"/>
      <c r="HEX39" s="100"/>
      <c r="HEY39" s="100"/>
      <c r="HEZ39" s="100"/>
      <c r="HFA39" s="100"/>
      <c r="HFB39" s="100"/>
      <c r="HFC39" s="100"/>
      <c r="HFD39" s="100"/>
      <c r="HFE39" s="100"/>
      <c r="HFF39" s="100"/>
      <c r="HFG39" s="100"/>
      <c r="HFH39" s="100"/>
      <c r="HFI39" s="100"/>
      <c r="HFJ39" s="100"/>
      <c r="HFK39" s="100"/>
      <c r="HFL39" s="100"/>
      <c r="HFM39" s="100"/>
      <c r="HFN39" s="100"/>
      <c r="HFO39" s="100"/>
      <c r="HFP39" s="100"/>
      <c r="HFQ39" s="100"/>
      <c r="HFR39" s="100"/>
      <c r="HFS39" s="100"/>
      <c r="HFT39" s="100"/>
      <c r="HFU39" s="100"/>
      <c r="HFV39" s="100"/>
      <c r="HFW39" s="100"/>
      <c r="HFX39" s="100"/>
      <c r="HFY39" s="100"/>
      <c r="HFZ39" s="100"/>
      <c r="HGA39" s="100"/>
      <c r="HGB39" s="100"/>
      <c r="HGC39" s="100"/>
      <c r="HGD39" s="100"/>
      <c r="HGE39" s="100"/>
      <c r="HGF39" s="100"/>
      <c r="HGG39" s="100"/>
      <c r="HGH39" s="100"/>
      <c r="HGI39" s="100"/>
      <c r="HGJ39" s="100"/>
      <c r="HGK39" s="100"/>
      <c r="HGL39" s="100"/>
      <c r="HGM39" s="100"/>
      <c r="HGN39" s="100"/>
      <c r="HGO39" s="100"/>
      <c r="HGP39" s="100"/>
      <c r="HGQ39" s="100"/>
      <c r="HGR39" s="100"/>
      <c r="HGS39" s="100"/>
      <c r="HGT39" s="100"/>
      <c r="HGU39" s="100"/>
      <c r="HGV39" s="100"/>
      <c r="HGW39" s="100"/>
      <c r="HGX39" s="100"/>
      <c r="HGY39" s="100"/>
      <c r="HGZ39" s="100"/>
      <c r="HHA39" s="100"/>
      <c r="HHB39" s="100"/>
      <c r="HHC39" s="100"/>
      <c r="HHD39" s="100"/>
      <c r="HHE39" s="100"/>
      <c r="HHF39" s="100"/>
      <c r="HHG39" s="100"/>
      <c r="HHH39" s="100"/>
      <c r="HHI39" s="100"/>
      <c r="HHJ39" s="100"/>
      <c r="HHK39" s="100"/>
      <c r="HHL39" s="100"/>
      <c r="HHM39" s="100"/>
      <c r="HHN39" s="100"/>
      <c r="HHO39" s="100"/>
      <c r="HHP39" s="100"/>
      <c r="HHQ39" s="100"/>
      <c r="HHR39" s="100"/>
      <c r="HHS39" s="100"/>
      <c r="HHT39" s="100"/>
      <c r="HHU39" s="100"/>
      <c r="HHV39" s="100"/>
      <c r="HHW39" s="100"/>
      <c r="HHX39" s="100"/>
      <c r="HHY39" s="100"/>
      <c r="HHZ39" s="100"/>
      <c r="HIA39" s="100"/>
      <c r="HIB39" s="100"/>
      <c r="HIC39" s="100"/>
      <c r="HID39" s="100"/>
      <c r="HIE39" s="100"/>
      <c r="HIF39" s="100"/>
      <c r="HIG39" s="100"/>
      <c r="HIH39" s="100"/>
      <c r="HII39" s="100"/>
      <c r="HIJ39" s="100"/>
      <c r="HIK39" s="100"/>
      <c r="HIL39" s="100"/>
      <c r="HIM39" s="100"/>
      <c r="HIN39" s="100"/>
      <c r="HIO39" s="100"/>
      <c r="HIP39" s="100"/>
      <c r="HIQ39" s="100"/>
      <c r="HIR39" s="100"/>
      <c r="HIS39" s="100"/>
      <c r="HIT39" s="100"/>
      <c r="HIU39" s="100"/>
      <c r="HIV39" s="100"/>
      <c r="HIW39" s="100"/>
      <c r="HIX39" s="100"/>
      <c r="HIY39" s="100"/>
      <c r="HIZ39" s="100"/>
      <c r="HJA39" s="100"/>
      <c r="HJB39" s="100"/>
      <c r="HJC39" s="100"/>
      <c r="HJD39" s="100"/>
      <c r="HJE39" s="100"/>
      <c r="HJF39" s="100"/>
      <c r="HJG39" s="100"/>
      <c r="HJH39" s="100"/>
      <c r="HJI39" s="100"/>
      <c r="HJJ39" s="100"/>
      <c r="HJK39" s="100"/>
      <c r="HJL39" s="100"/>
      <c r="HJM39" s="100"/>
      <c r="HJN39" s="100"/>
      <c r="HJO39" s="100"/>
      <c r="HJP39" s="100"/>
      <c r="HJQ39" s="100"/>
      <c r="HJR39" s="100"/>
      <c r="HJS39" s="100"/>
      <c r="HJT39" s="100"/>
      <c r="HJU39" s="100"/>
      <c r="HJV39" s="100"/>
      <c r="HJW39" s="100"/>
      <c r="HJX39" s="100"/>
      <c r="HJY39" s="100"/>
      <c r="HJZ39" s="100"/>
      <c r="HKA39" s="100"/>
      <c r="HKB39" s="100"/>
      <c r="HKC39" s="100"/>
      <c r="HKD39" s="100"/>
      <c r="HKE39" s="100"/>
      <c r="HKF39" s="100"/>
      <c r="HKG39" s="100"/>
      <c r="HKH39" s="100"/>
      <c r="HKI39" s="100"/>
      <c r="HKJ39" s="100"/>
      <c r="HKK39" s="100"/>
      <c r="HKL39" s="100"/>
      <c r="HKM39" s="100"/>
      <c r="HKN39" s="100"/>
      <c r="HKO39" s="100"/>
      <c r="HKP39" s="100"/>
      <c r="HKQ39" s="100"/>
      <c r="HKR39" s="100"/>
      <c r="HKS39" s="100"/>
      <c r="HKT39" s="100"/>
      <c r="HKU39" s="100"/>
      <c r="HKV39" s="100"/>
      <c r="HKW39" s="100"/>
      <c r="HKX39" s="100"/>
      <c r="HKY39" s="100"/>
      <c r="HKZ39" s="100"/>
      <c r="HLA39" s="100"/>
      <c r="HLB39" s="100"/>
      <c r="HLC39" s="100"/>
      <c r="HLD39" s="100"/>
      <c r="HLE39" s="100"/>
      <c r="HLF39" s="100"/>
      <c r="HLG39" s="100"/>
      <c r="HLH39" s="100"/>
      <c r="HLI39" s="100"/>
      <c r="HLJ39" s="100"/>
      <c r="HLK39" s="100"/>
      <c r="HLL39" s="100"/>
      <c r="HLM39" s="100"/>
      <c r="HLN39" s="100"/>
      <c r="HLO39" s="100"/>
      <c r="HLP39" s="100"/>
      <c r="HLQ39" s="100"/>
      <c r="HLR39" s="100"/>
      <c r="HLS39" s="100"/>
      <c r="HLT39" s="100"/>
      <c r="HLU39" s="100"/>
      <c r="HLV39" s="100"/>
      <c r="HLW39" s="100"/>
      <c r="HLX39" s="100"/>
      <c r="HLY39" s="100"/>
      <c r="HLZ39" s="100"/>
      <c r="HMA39" s="100"/>
      <c r="HMB39" s="100"/>
      <c r="HMC39" s="100"/>
      <c r="HMD39" s="100"/>
      <c r="HME39" s="100"/>
      <c r="HMF39" s="100"/>
      <c r="HMG39" s="100"/>
      <c r="HMH39" s="100"/>
      <c r="HMI39" s="100"/>
      <c r="HMJ39" s="100"/>
      <c r="HMK39" s="100"/>
      <c r="HML39" s="100"/>
      <c r="HMM39" s="100"/>
      <c r="HMN39" s="100"/>
      <c r="HMO39" s="100"/>
      <c r="HMP39" s="100"/>
      <c r="HMQ39" s="100"/>
      <c r="HMR39" s="100"/>
      <c r="HMS39" s="100"/>
      <c r="HMT39" s="100"/>
      <c r="HMU39" s="100"/>
      <c r="HMV39" s="100"/>
      <c r="HMW39" s="100"/>
      <c r="HMX39" s="100"/>
      <c r="HMY39" s="100"/>
      <c r="HMZ39" s="100"/>
      <c r="HNA39" s="100"/>
      <c r="HNB39" s="100"/>
      <c r="HNC39" s="100"/>
      <c r="HND39" s="100"/>
      <c r="HNE39" s="100"/>
      <c r="HNF39" s="100"/>
      <c r="HNG39" s="100"/>
      <c r="HNH39" s="100"/>
      <c r="HNI39" s="100"/>
      <c r="HNJ39" s="100"/>
      <c r="HNK39" s="100"/>
      <c r="HNL39" s="100"/>
      <c r="HNM39" s="100"/>
      <c r="HNN39" s="100"/>
      <c r="HNO39" s="100"/>
      <c r="HNP39" s="100"/>
      <c r="HNQ39" s="100"/>
      <c r="HNR39" s="100"/>
      <c r="HNS39" s="100"/>
      <c r="HNT39" s="100"/>
      <c r="HNU39" s="100"/>
      <c r="HNV39" s="100"/>
      <c r="HNW39" s="100"/>
      <c r="HNX39" s="100"/>
      <c r="HNY39" s="100"/>
      <c r="HNZ39" s="100"/>
      <c r="HOA39" s="100"/>
      <c r="HOB39" s="100"/>
      <c r="HOC39" s="100"/>
      <c r="HOD39" s="100"/>
      <c r="HOE39" s="100"/>
      <c r="HOF39" s="100"/>
      <c r="HOG39" s="100"/>
      <c r="HOH39" s="100"/>
      <c r="HOI39" s="100"/>
      <c r="HOJ39" s="100"/>
      <c r="HOK39" s="100"/>
      <c r="HOL39" s="100"/>
      <c r="HOM39" s="100"/>
      <c r="HON39" s="100"/>
      <c r="HOO39" s="100"/>
      <c r="HOP39" s="100"/>
      <c r="HOQ39" s="100"/>
      <c r="HOR39" s="100"/>
      <c r="HOS39" s="100"/>
      <c r="HOT39" s="100"/>
      <c r="HOU39" s="100"/>
      <c r="HOV39" s="100"/>
      <c r="HOW39" s="100"/>
      <c r="HOX39" s="100"/>
      <c r="HOY39" s="100"/>
      <c r="HOZ39" s="100"/>
      <c r="HPA39" s="100"/>
      <c r="HPB39" s="100"/>
      <c r="HPC39" s="100"/>
      <c r="HPD39" s="100"/>
      <c r="HPE39" s="100"/>
      <c r="HPF39" s="100"/>
      <c r="HPG39" s="100"/>
      <c r="HPH39" s="100"/>
      <c r="HPI39" s="100"/>
      <c r="HPJ39" s="100"/>
      <c r="HPK39" s="100"/>
      <c r="HPL39" s="100"/>
      <c r="HPM39" s="100"/>
      <c r="HPN39" s="100"/>
      <c r="HPO39" s="100"/>
      <c r="HPP39" s="100"/>
      <c r="HPQ39" s="100"/>
      <c r="HPR39" s="100"/>
      <c r="HPS39" s="100"/>
      <c r="HPT39" s="100"/>
      <c r="HPU39" s="100"/>
      <c r="HPV39" s="100"/>
      <c r="HPW39" s="100"/>
      <c r="HPX39" s="100"/>
      <c r="HPY39" s="100"/>
      <c r="HPZ39" s="100"/>
      <c r="HQA39" s="100"/>
      <c r="HQB39" s="100"/>
      <c r="HQC39" s="100"/>
      <c r="HQD39" s="100"/>
      <c r="HQE39" s="100"/>
      <c r="HQF39" s="100"/>
      <c r="HQG39" s="100"/>
      <c r="HQH39" s="100"/>
      <c r="HQI39" s="100"/>
      <c r="HQJ39" s="100"/>
      <c r="HQK39" s="100"/>
      <c r="HQL39" s="100"/>
      <c r="HQM39" s="100"/>
      <c r="HQN39" s="100"/>
      <c r="HQO39" s="100"/>
      <c r="HQP39" s="100"/>
      <c r="HQQ39" s="100"/>
      <c r="HQR39" s="100"/>
      <c r="HQS39" s="100"/>
      <c r="HQT39" s="100"/>
      <c r="HQU39" s="100"/>
      <c r="HQV39" s="100"/>
      <c r="HQW39" s="100"/>
      <c r="HQX39" s="100"/>
      <c r="HQY39" s="100"/>
      <c r="HQZ39" s="100"/>
      <c r="HRA39" s="100"/>
      <c r="HRB39" s="100"/>
      <c r="HRC39" s="100"/>
      <c r="HRD39" s="100"/>
      <c r="HRE39" s="100"/>
      <c r="HRF39" s="100"/>
      <c r="HRG39" s="100"/>
      <c r="HRH39" s="100"/>
      <c r="HRI39" s="100"/>
      <c r="HRJ39" s="100"/>
      <c r="HRK39" s="100"/>
      <c r="HRL39" s="100"/>
      <c r="HRM39" s="100"/>
      <c r="HRN39" s="100"/>
      <c r="HRO39" s="100"/>
      <c r="HRP39" s="100"/>
      <c r="HRQ39" s="100"/>
      <c r="HRR39" s="100"/>
      <c r="HRS39" s="100"/>
      <c r="HRT39" s="100"/>
      <c r="HRU39" s="100"/>
      <c r="HRV39" s="100"/>
      <c r="HRW39" s="100"/>
      <c r="HRX39" s="100"/>
      <c r="HRY39" s="100"/>
      <c r="HRZ39" s="100"/>
      <c r="HSA39" s="100"/>
      <c r="HSB39" s="100"/>
      <c r="HSC39" s="100"/>
      <c r="HSD39" s="100"/>
      <c r="HSE39" s="100"/>
      <c r="HSF39" s="100"/>
      <c r="HSG39" s="100"/>
      <c r="HSH39" s="100"/>
      <c r="HSI39" s="100"/>
      <c r="HSJ39" s="100"/>
      <c r="HSK39" s="100"/>
      <c r="HSL39" s="100"/>
      <c r="HSM39" s="100"/>
      <c r="HSN39" s="100"/>
      <c r="HSO39" s="100"/>
      <c r="HSP39" s="100"/>
      <c r="HSQ39" s="100"/>
      <c r="HSR39" s="100"/>
      <c r="HSS39" s="100"/>
      <c r="HST39" s="100"/>
      <c r="HSU39" s="100"/>
      <c r="HSV39" s="100"/>
      <c r="HSW39" s="100"/>
      <c r="HSX39" s="100"/>
      <c r="HSY39" s="100"/>
      <c r="HSZ39" s="100"/>
      <c r="HTA39" s="100"/>
      <c r="HTB39" s="100"/>
      <c r="HTC39" s="100"/>
      <c r="HTD39" s="100"/>
      <c r="HTE39" s="100"/>
      <c r="HTF39" s="100"/>
      <c r="HTG39" s="100"/>
      <c r="HTH39" s="100"/>
      <c r="HTI39" s="100"/>
      <c r="HTJ39" s="100"/>
      <c r="HTK39" s="100"/>
      <c r="HTL39" s="100"/>
      <c r="HTM39" s="100"/>
      <c r="HTN39" s="100"/>
      <c r="HTO39" s="100"/>
      <c r="HTP39" s="100"/>
      <c r="HTQ39" s="100"/>
      <c r="HTR39" s="100"/>
      <c r="HTS39" s="100"/>
      <c r="HTT39" s="100"/>
      <c r="HTU39" s="100"/>
      <c r="HTV39" s="100"/>
      <c r="HTW39" s="100"/>
      <c r="HTX39" s="100"/>
      <c r="HTY39" s="100"/>
      <c r="HTZ39" s="100"/>
      <c r="HUA39" s="100"/>
      <c r="HUB39" s="100"/>
      <c r="HUC39" s="100"/>
      <c r="HUD39" s="100"/>
      <c r="HUE39" s="100"/>
      <c r="HUF39" s="100"/>
      <c r="HUG39" s="100"/>
      <c r="HUH39" s="100"/>
      <c r="HUI39" s="100"/>
      <c r="HUJ39" s="100"/>
      <c r="HUK39" s="100"/>
      <c r="HUL39" s="100"/>
      <c r="HUM39" s="100"/>
      <c r="HUN39" s="100"/>
      <c r="HUO39" s="100"/>
      <c r="HUP39" s="100"/>
      <c r="HUQ39" s="100"/>
      <c r="HUR39" s="100"/>
      <c r="HUS39" s="100"/>
      <c r="HUT39" s="100"/>
      <c r="HUU39" s="100"/>
      <c r="HUV39" s="100"/>
      <c r="HUW39" s="100"/>
      <c r="HUX39" s="100"/>
      <c r="HUY39" s="100"/>
      <c r="HUZ39" s="100"/>
      <c r="HVA39" s="100"/>
      <c r="HVB39" s="100"/>
      <c r="HVC39" s="100"/>
      <c r="HVD39" s="100"/>
      <c r="HVE39" s="100"/>
      <c r="HVF39" s="100"/>
      <c r="HVG39" s="100"/>
      <c r="HVH39" s="100"/>
      <c r="HVI39" s="100"/>
      <c r="HVJ39" s="100"/>
      <c r="HVK39" s="100"/>
      <c r="HVL39" s="100"/>
      <c r="HVM39" s="100"/>
      <c r="HVN39" s="100"/>
      <c r="HVO39" s="100"/>
      <c r="HVP39" s="100"/>
      <c r="HVQ39" s="100"/>
      <c r="HVR39" s="100"/>
      <c r="HVS39" s="100"/>
      <c r="HVT39" s="100"/>
      <c r="HVU39" s="100"/>
      <c r="HVV39" s="100"/>
      <c r="HVW39" s="100"/>
      <c r="HVX39" s="100"/>
      <c r="HVY39" s="100"/>
      <c r="HVZ39" s="100"/>
      <c r="HWA39" s="100"/>
      <c r="HWB39" s="100"/>
      <c r="HWC39" s="100"/>
      <c r="HWD39" s="100"/>
      <c r="HWE39" s="100"/>
      <c r="HWF39" s="100"/>
      <c r="HWG39" s="100"/>
      <c r="HWH39" s="100"/>
      <c r="HWI39" s="100"/>
      <c r="HWJ39" s="100"/>
      <c r="HWK39" s="100"/>
      <c r="HWL39" s="100"/>
      <c r="HWM39" s="100"/>
      <c r="HWN39" s="100"/>
      <c r="HWO39" s="100"/>
      <c r="HWP39" s="100"/>
      <c r="HWQ39" s="100"/>
      <c r="HWR39" s="100"/>
      <c r="HWS39" s="100"/>
      <c r="HWT39" s="100"/>
      <c r="HWU39" s="100"/>
      <c r="HWV39" s="100"/>
      <c r="HWW39" s="100"/>
      <c r="HWX39" s="100"/>
      <c r="HWY39" s="100"/>
      <c r="HWZ39" s="100"/>
      <c r="HXA39" s="100"/>
      <c r="HXB39" s="100"/>
      <c r="HXC39" s="100"/>
      <c r="HXD39" s="100"/>
      <c r="HXE39" s="100"/>
      <c r="HXF39" s="100"/>
      <c r="HXG39" s="100"/>
      <c r="HXH39" s="100"/>
      <c r="HXI39" s="100"/>
      <c r="HXJ39" s="100"/>
      <c r="HXK39" s="100"/>
      <c r="HXL39" s="100"/>
      <c r="HXM39" s="100"/>
      <c r="HXN39" s="100"/>
      <c r="HXO39" s="100"/>
      <c r="HXP39" s="100"/>
      <c r="HXQ39" s="100"/>
      <c r="HXR39" s="100"/>
      <c r="HXS39" s="100"/>
      <c r="HXT39" s="100"/>
      <c r="HXU39" s="100"/>
      <c r="HXV39" s="100"/>
      <c r="HXW39" s="100"/>
      <c r="HXX39" s="100"/>
      <c r="HXY39" s="100"/>
      <c r="HXZ39" s="100"/>
      <c r="HYA39" s="100"/>
      <c r="HYB39" s="100"/>
      <c r="HYC39" s="100"/>
      <c r="HYD39" s="100"/>
      <c r="HYE39" s="100"/>
      <c r="HYF39" s="100"/>
      <c r="HYG39" s="100"/>
      <c r="HYH39" s="100"/>
      <c r="HYI39" s="100"/>
      <c r="HYJ39" s="100"/>
      <c r="HYK39" s="100"/>
      <c r="HYL39" s="100"/>
      <c r="HYM39" s="100"/>
      <c r="HYN39" s="100"/>
      <c r="HYO39" s="100"/>
      <c r="HYP39" s="100"/>
      <c r="HYQ39" s="100"/>
      <c r="HYR39" s="100"/>
      <c r="HYS39" s="100"/>
      <c r="HYT39" s="100"/>
      <c r="HYU39" s="100"/>
      <c r="HYV39" s="100"/>
      <c r="HYW39" s="100"/>
      <c r="HYX39" s="100"/>
      <c r="HYY39" s="100"/>
      <c r="HYZ39" s="100"/>
      <c r="HZA39" s="100"/>
      <c r="HZB39" s="100"/>
      <c r="HZC39" s="100"/>
      <c r="HZD39" s="100"/>
      <c r="HZE39" s="100"/>
      <c r="HZF39" s="100"/>
      <c r="HZG39" s="100"/>
      <c r="HZH39" s="100"/>
      <c r="HZI39" s="100"/>
      <c r="HZJ39" s="100"/>
      <c r="HZK39" s="100"/>
      <c r="HZL39" s="100"/>
      <c r="HZM39" s="100"/>
      <c r="HZN39" s="100"/>
      <c r="HZO39" s="100"/>
      <c r="HZP39" s="100"/>
      <c r="HZQ39" s="100"/>
      <c r="HZR39" s="100"/>
      <c r="HZS39" s="100"/>
      <c r="HZT39" s="100"/>
      <c r="HZU39" s="100"/>
      <c r="HZV39" s="100"/>
      <c r="HZW39" s="100"/>
      <c r="HZX39" s="100"/>
      <c r="HZY39" s="100"/>
      <c r="HZZ39" s="100"/>
      <c r="IAA39" s="100"/>
      <c r="IAB39" s="100"/>
      <c r="IAC39" s="100"/>
      <c r="IAD39" s="100"/>
      <c r="IAE39" s="100"/>
      <c r="IAF39" s="100"/>
      <c r="IAG39" s="100"/>
      <c r="IAH39" s="100"/>
      <c r="IAI39" s="100"/>
      <c r="IAJ39" s="100"/>
      <c r="IAK39" s="100"/>
      <c r="IAL39" s="100"/>
      <c r="IAM39" s="100"/>
      <c r="IAN39" s="100"/>
      <c r="IAO39" s="100"/>
      <c r="IAP39" s="100"/>
      <c r="IAQ39" s="100"/>
      <c r="IAR39" s="100"/>
      <c r="IAS39" s="100"/>
      <c r="IAT39" s="100"/>
      <c r="IAU39" s="100"/>
      <c r="IAV39" s="100"/>
      <c r="IAW39" s="100"/>
      <c r="IAX39" s="100"/>
      <c r="IAY39" s="100"/>
      <c r="IAZ39" s="100"/>
      <c r="IBA39" s="100"/>
      <c r="IBB39" s="100"/>
      <c r="IBC39" s="100"/>
      <c r="IBD39" s="100"/>
      <c r="IBE39" s="100"/>
      <c r="IBF39" s="100"/>
      <c r="IBG39" s="100"/>
      <c r="IBH39" s="100"/>
      <c r="IBI39" s="100"/>
      <c r="IBJ39" s="100"/>
      <c r="IBK39" s="100"/>
      <c r="IBL39" s="100"/>
      <c r="IBM39" s="100"/>
      <c r="IBN39" s="100"/>
      <c r="IBO39" s="100"/>
      <c r="IBP39" s="100"/>
      <c r="IBQ39" s="100"/>
      <c r="IBR39" s="100"/>
      <c r="IBS39" s="100"/>
      <c r="IBT39" s="100"/>
      <c r="IBU39" s="100"/>
      <c r="IBV39" s="100"/>
      <c r="IBW39" s="100"/>
      <c r="IBX39" s="100"/>
      <c r="IBY39" s="100"/>
      <c r="IBZ39" s="100"/>
      <c r="ICA39" s="100"/>
      <c r="ICB39" s="100"/>
      <c r="ICC39" s="100"/>
      <c r="ICD39" s="100"/>
      <c r="ICE39" s="100"/>
      <c r="ICF39" s="100"/>
      <c r="ICG39" s="100"/>
      <c r="ICH39" s="100"/>
      <c r="ICI39" s="100"/>
      <c r="ICJ39" s="100"/>
      <c r="ICK39" s="100"/>
      <c r="ICL39" s="100"/>
      <c r="ICM39" s="100"/>
      <c r="ICN39" s="100"/>
      <c r="ICO39" s="100"/>
      <c r="ICP39" s="100"/>
      <c r="ICQ39" s="100"/>
      <c r="ICR39" s="100"/>
      <c r="ICS39" s="100"/>
      <c r="ICT39" s="100"/>
      <c r="ICU39" s="100"/>
      <c r="ICV39" s="100"/>
      <c r="ICW39" s="100"/>
      <c r="ICX39" s="100"/>
      <c r="ICY39" s="100"/>
      <c r="ICZ39" s="100"/>
      <c r="IDA39" s="100"/>
      <c r="IDB39" s="100"/>
      <c r="IDC39" s="100"/>
      <c r="IDD39" s="100"/>
      <c r="IDE39" s="100"/>
      <c r="IDF39" s="100"/>
      <c r="IDG39" s="100"/>
      <c r="IDH39" s="100"/>
      <c r="IDI39" s="100"/>
      <c r="IDJ39" s="100"/>
      <c r="IDK39" s="100"/>
      <c r="IDL39" s="100"/>
      <c r="IDM39" s="100"/>
      <c r="IDN39" s="100"/>
      <c r="IDO39" s="100"/>
      <c r="IDP39" s="100"/>
      <c r="IDQ39" s="100"/>
      <c r="IDR39" s="100"/>
      <c r="IDS39" s="100"/>
      <c r="IDT39" s="100"/>
      <c r="IDU39" s="100"/>
      <c r="IDV39" s="100"/>
      <c r="IDW39" s="100"/>
      <c r="IDX39" s="100"/>
      <c r="IDY39" s="100"/>
      <c r="IDZ39" s="100"/>
      <c r="IEA39" s="100"/>
      <c r="IEB39" s="100"/>
      <c r="IEC39" s="100"/>
      <c r="IED39" s="100"/>
      <c r="IEE39" s="100"/>
      <c r="IEF39" s="100"/>
      <c r="IEG39" s="100"/>
      <c r="IEH39" s="100"/>
      <c r="IEI39" s="100"/>
      <c r="IEJ39" s="100"/>
      <c r="IEK39" s="100"/>
      <c r="IEL39" s="100"/>
      <c r="IEM39" s="100"/>
      <c r="IEN39" s="100"/>
      <c r="IEO39" s="100"/>
      <c r="IEP39" s="100"/>
      <c r="IEQ39" s="100"/>
      <c r="IER39" s="100"/>
      <c r="IES39" s="100"/>
      <c r="IET39" s="100"/>
      <c r="IEU39" s="100"/>
      <c r="IEV39" s="100"/>
      <c r="IEW39" s="100"/>
      <c r="IEX39" s="100"/>
      <c r="IEY39" s="100"/>
      <c r="IEZ39" s="100"/>
      <c r="IFA39" s="100"/>
      <c r="IFB39" s="100"/>
      <c r="IFC39" s="100"/>
      <c r="IFD39" s="100"/>
      <c r="IFE39" s="100"/>
      <c r="IFF39" s="100"/>
      <c r="IFG39" s="100"/>
      <c r="IFH39" s="100"/>
      <c r="IFI39" s="100"/>
      <c r="IFJ39" s="100"/>
      <c r="IFK39" s="100"/>
      <c r="IFL39" s="100"/>
      <c r="IFM39" s="100"/>
      <c r="IFN39" s="100"/>
      <c r="IFO39" s="100"/>
      <c r="IFP39" s="100"/>
      <c r="IFQ39" s="100"/>
      <c r="IFR39" s="100"/>
      <c r="IFS39" s="100"/>
      <c r="IFT39" s="100"/>
      <c r="IFU39" s="100"/>
      <c r="IFV39" s="100"/>
      <c r="IFW39" s="100"/>
      <c r="IFX39" s="100"/>
      <c r="IFY39" s="100"/>
      <c r="IFZ39" s="100"/>
      <c r="IGA39" s="100"/>
      <c r="IGB39" s="100"/>
      <c r="IGC39" s="100"/>
      <c r="IGD39" s="100"/>
      <c r="IGE39" s="100"/>
      <c r="IGF39" s="100"/>
      <c r="IGG39" s="100"/>
      <c r="IGH39" s="100"/>
      <c r="IGI39" s="100"/>
      <c r="IGJ39" s="100"/>
      <c r="IGK39" s="100"/>
      <c r="IGL39" s="100"/>
      <c r="IGM39" s="100"/>
      <c r="IGN39" s="100"/>
      <c r="IGO39" s="100"/>
      <c r="IGP39" s="100"/>
      <c r="IGQ39" s="100"/>
      <c r="IGR39" s="100"/>
      <c r="IGS39" s="100"/>
      <c r="IGT39" s="100"/>
      <c r="IGU39" s="100"/>
      <c r="IGV39" s="100"/>
      <c r="IGW39" s="100"/>
      <c r="IGX39" s="100"/>
      <c r="IGY39" s="100"/>
      <c r="IGZ39" s="100"/>
      <c r="IHA39" s="100"/>
      <c r="IHB39" s="100"/>
      <c r="IHC39" s="100"/>
      <c r="IHD39" s="100"/>
      <c r="IHE39" s="100"/>
      <c r="IHF39" s="100"/>
      <c r="IHG39" s="100"/>
      <c r="IHH39" s="100"/>
      <c r="IHI39" s="100"/>
      <c r="IHJ39" s="100"/>
      <c r="IHK39" s="100"/>
      <c r="IHL39" s="100"/>
      <c r="IHM39" s="100"/>
      <c r="IHN39" s="100"/>
      <c r="IHO39" s="100"/>
      <c r="IHP39" s="100"/>
      <c r="IHQ39" s="100"/>
      <c r="IHR39" s="100"/>
      <c r="IHS39" s="100"/>
      <c r="IHT39" s="100"/>
      <c r="IHU39" s="100"/>
      <c r="IHV39" s="100"/>
      <c r="IHW39" s="100"/>
      <c r="IHX39" s="100"/>
      <c r="IHY39" s="100"/>
      <c r="IHZ39" s="100"/>
      <c r="IIA39" s="100"/>
      <c r="IIB39" s="100"/>
      <c r="IIC39" s="100"/>
      <c r="IID39" s="100"/>
      <c r="IIE39" s="100"/>
      <c r="IIF39" s="100"/>
      <c r="IIG39" s="100"/>
      <c r="IIH39" s="100"/>
      <c r="III39" s="100"/>
      <c r="IIJ39" s="100"/>
      <c r="IIK39" s="100"/>
      <c r="IIL39" s="100"/>
      <c r="IIM39" s="100"/>
      <c r="IIN39" s="100"/>
      <c r="IIO39" s="100"/>
      <c r="IIP39" s="100"/>
      <c r="IIQ39" s="100"/>
      <c r="IIR39" s="100"/>
      <c r="IIS39" s="100"/>
      <c r="IIT39" s="100"/>
      <c r="IIU39" s="100"/>
      <c r="IIV39" s="100"/>
      <c r="IIW39" s="100"/>
      <c r="IIX39" s="100"/>
      <c r="IIY39" s="100"/>
      <c r="IIZ39" s="100"/>
      <c r="IJA39" s="100"/>
      <c r="IJB39" s="100"/>
      <c r="IJC39" s="100"/>
      <c r="IJD39" s="100"/>
      <c r="IJE39" s="100"/>
      <c r="IJF39" s="100"/>
      <c r="IJG39" s="100"/>
      <c r="IJH39" s="100"/>
      <c r="IJI39" s="100"/>
      <c r="IJJ39" s="100"/>
      <c r="IJK39" s="100"/>
      <c r="IJL39" s="100"/>
      <c r="IJM39" s="100"/>
      <c r="IJN39" s="100"/>
      <c r="IJO39" s="100"/>
      <c r="IJP39" s="100"/>
      <c r="IJQ39" s="100"/>
      <c r="IJR39" s="100"/>
      <c r="IJS39" s="100"/>
      <c r="IJT39" s="100"/>
      <c r="IJU39" s="100"/>
      <c r="IJV39" s="100"/>
      <c r="IJW39" s="100"/>
      <c r="IJX39" s="100"/>
      <c r="IJY39" s="100"/>
      <c r="IJZ39" s="100"/>
      <c r="IKA39" s="100"/>
      <c r="IKB39" s="100"/>
      <c r="IKC39" s="100"/>
      <c r="IKD39" s="100"/>
      <c r="IKE39" s="100"/>
      <c r="IKF39" s="100"/>
      <c r="IKG39" s="100"/>
      <c r="IKH39" s="100"/>
      <c r="IKI39" s="100"/>
      <c r="IKJ39" s="100"/>
      <c r="IKK39" s="100"/>
      <c r="IKL39" s="100"/>
      <c r="IKM39" s="100"/>
      <c r="IKN39" s="100"/>
      <c r="IKO39" s="100"/>
      <c r="IKP39" s="100"/>
      <c r="IKQ39" s="100"/>
      <c r="IKR39" s="100"/>
      <c r="IKS39" s="100"/>
      <c r="IKT39" s="100"/>
      <c r="IKU39" s="100"/>
      <c r="IKV39" s="100"/>
      <c r="IKW39" s="100"/>
      <c r="IKX39" s="100"/>
      <c r="IKY39" s="100"/>
      <c r="IKZ39" s="100"/>
      <c r="ILA39" s="100"/>
      <c r="ILB39" s="100"/>
      <c r="ILC39" s="100"/>
      <c r="ILD39" s="100"/>
      <c r="ILE39" s="100"/>
      <c r="ILF39" s="100"/>
      <c r="ILG39" s="100"/>
      <c r="ILH39" s="100"/>
      <c r="ILI39" s="100"/>
      <c r="ILJ39" s="100"/>
      <c r="ILK39" s="100"/>
      <c r="ILL39" s="100"/>
      <c r="ILM39" s="100"/>
      <c r="ILN39" s="100"/>
      <c r="ILO39" s="100"/>
      <c r="ILP39" s="100"/>
      <c r="ILQ39" s="100"/>
      <c r="ILR39" s="100"/>
      <c r="ILS39" s="100"/>
      <c r="ILT39" s="100"/>
      <c r="ILU39" s="100"/>
      <c r="ILV39" s="100"/>
      <c r="ILW39" s="100"/>
      <c r="ILX39" s="100"/>
      <c r="ILY39" s="100"/>
      <c r="ILZ39" s="100"/>
      <c r="IMA39" s="100"/>
      <c r="IMB39" s="100"/>
      <c r="IMC39" s="100"/>
      <c r="IMD39" s="100"/>
      <c r="IME39" s="100"/>
      <c r="IMF39" s="100"/>
      <c r="IMG39" s="100"/>
      <c r="IMH39" s="100"/>
      <c r="IMI39" s="100"/>
      <c r="IMJ39" s="100"/>
      <c r="IMK39" s="100"/>
      <c r="IML39" s="100"/>
      <c r="IMM39" s="100"/>
      <c r="IMN39" s="100"/>
      <c r="IMO39" s="100"/>
      <c r="IMP39" s="100"/>
      <c r="IMQ39" s="100"/>
      <c r="IMR39" s="100"/>
      <c r="IMS39" s="100"/>
      <c r="IMT39" s="100"/>
      <c r="IMU39" s="100"/>
      <c r="IMV39" s="100"/>
      <c r="IMW39" s="100"/>
      <c r="IMX39" s="100"/>
      <c r="IMY39" s="100"/>
      <c r="IMZ39" s="100"/>
      <c r="INA39" s="100"/>
      <c r="INB39" s="100"/>
      <c r="INC39" s="100"/>
      <c r="IND39" s="100"/>
      <c r="INE39" s="100"/>
      <c r="INF39" s="100"/>
      <c r="ING39" s="100"/>
      <c r="INH39" s="100"/>
      <c r="INI39" s="100"/>
      <c r="INJ39" s="100"/>
      <c r="INK39" s="100"/>
      <c r="INL39" s="100"/>
      <c r="INM39" s="100"/>
      <c r="INN39" s="100"/>
      <c r="INO39" s="100"/>
      <c r="INP39" s="100"/>
      <c r="INQ39" s="100"/>
      <c r="INR39" s="100"/>
      <c r="INS39" s="100"/>
      <c r="INT39" s="100"/>
      <c r="INU39" s="100"/>
      <c r="INV39" s="100"/>
      <c r="INW39" s="100"/>
      <c r="INX39" s="100"/>
      <c r="INY39" s="100"/>
      <c r="INZ39" s="100"/>
      <c r="IOA39" s="100"/>
      <c r="IOB39" s="100"/>
      <c r="IOC39" s="100"/>
      <c r="IOD39" s="100"/>
      <c r="IOE39" s="100"/>
      <c r="IOF39" s="100"/>
      <c r="IOG39" s="100"/>
      <c r="IOH39" s="100"/>
      <c r="IOI39" s="100"/>
      <c r="IOJ39" s="100"/>
      <c r="IOK39" s="100"/>
      <c r="IOL39" s="100"/>
      <c r="IOM39" s="100"/>
      <c r="ION39" s="100"/>
      <c r="IOO39" s="100"/>
      <c r="IOP39" s="100"/>
      <c r="IOQ39" s="100"/>
      <c r="IOR39" s="100"/>
      <c r="IOS39" s="100"/>
      <c r="IOT39" s="100"/>
      <c r="IOU39" s="100"/>
      <c r="IOV39" s="100"/>
      <c r="IOW39" s="100"/>
      <c r="IOX39" s="100"/>
      <c r="IOY39" s="100"/>
      <c r="IOZ39" s="100"/>
      <c r="IPA39" s="100"/>
      <c r="IPB39" s="100"/>
      <c r="IPC39" s="100"/>
      <c r="IPD39" s="100"/>
      <c r="IPE39" s="100"/>
      <c r="IPF39" s="100"/>
      <c r="IPG39" s="100"/>
      <c r="IPH39" s="100"/>
      <c r="IPI39" s="100"/>
      <c r="IPJ39" s="100"/>
      <c r="IPK39" s="100"/>
      <c r="IPL39" s="100"/>
      <c r="IPM39" s="100"/>
      <c r="IPN39" s="100"/>
      <c r="IPO39" s="100"/>
      <c r="IPP39" s="100"/>
      <c r="IPQ39" s="100"/>
      <c r="IPR39" s="100"/>
      <c r="IPS39" s="100"/>
      <c r="IPT39" s="100"/>
      <c r="IPU39" s="100"/>
      <c r="IPV39" s="100"/>
      <c r="IPW39" s="100"/>
      <c r="IPX39" s="100"/>
      <c r="IPY39" s="100"/>
      <c r="IPZ39" s="100"/>
      <c r="IQA39" s="100"/>
      <c r="IQB39" s="100"/>
      <c r="IQC39" s="100"/>
      <c r="IQD39" s="100"/>
      <c r="IQE39" s="100"/>
      <c r="IQF39" s="100"/>
      <c r="IQG39" s="100"/>
      <c r="IQH39" s="100"/>
      <c r="IQI39" s="100"/>
      <c r="IQJ39" s="100"/>
      <c r="IQK39" s="100"/>
      <c r="IQL39" s="100"/>
      <c r="IQM39" s="100"/>
      <c r="IQN39" s="100"/>
      <c r="IQO39" s="100"/>
      <c r="IQP39" s="100"/>
      <c r="IQQ39" s="100"/>
      <c r="IQR39" s="100"/>
      <c r="IQS39" s="100"/>
      <c r="IQT39" s="100"/>
      <c r="IQU39" s="100"/>
      <c r="IQV39" s="100"/>
      <c r="IQW39" s="100"/>
      <c r="IQX39" s="100"/>
      <c r="IQY39" s="100"/>
      <c r="IQZ39" s="100"/>
      <c r="IRA39" s="100"/>
      <c r="IRB39" s="100"/>
      <c r="IRC39" s="100"/>
      <c r="IRD39" s="100"/>
      <c r="IRE39" s="100"/>
      <c r="IRF39" s="100"/>
      <c r="IRG39" s="100"/>
      <c r="IRH39" s="100"/>
      <c r="IRI39" s="100"/>
      <c r="IRJ39" s="100"/>
      <c r="IRK39" s="100"/>
      <c r="IRL39" s="100"/>
      <c r="IRM39" s="100"/>
      <c r="IRN39" s="100"/>
      <c r="IRO39" s="100"/>
      <c r="IRP39" s="100"/>
      <c r="IRQ39" s="100"/>
      <c r="IRR39" s="100"/>
      <c r="IRS39" s="100"/>
      <c r="IRT39" s="100"/>
      <c r="IRU39" s="100"/>
      <c r="IRV39" s="100"/>
      <c r="IRW39" s="100"/>
      <c r="IRX39" s="100"/>
      <c r="IRY39" s="100"/>
      <c r="IRZ39" s="100"/>
      <c r="ISA39" s="100"/>
      <c r="ISB39" s="100"/>
      <c r="ISC39" s="100"/>
      <c r="ISD39" s="100"/>
      <c r="ISE39" s="100"/>
      <c r="ISF39" s="100"/>
      <c r="ISG39" s="100"/>
      <c r="ISH39" s="100"/>
      <c r="ISI39" s="100"/>
      <c r="ISJ39" s="100"/>
      <c r="ISK39" s="100"/>
      <c r="ISL39" s="100"/>
      <c r="ISM39" s="100"/>
      <c r="ISN39" s="100"/>
      <c r="ISO39" s="100"/>
      <c r="ISP39" s="100"/>
      <c r="ISQ39" s="100"/>
      <c r="ISR39" s="100"/>
      <c r="ISS39" s="100"/>
      <c r="IST39" s="100"/>
      <c r="ISU39" s="100"/>
      <c r="ISV39" s="100"/>
      <c r="ISW39" s="100"/>
      <c r="ISX39" s="100"/>
      <c r="ISY39" s="100"/>
      <c r="ISZ39" s="100"/>
      <c r="ITA39" s="100"/>
      <c r="ITB39" s="100"/>
      <c r="ITC39" s="100"/>
      <c r="ITD39" s="100"/>
      <c r="ITE39" s="100"/>
      <c r="ITF39" s="100"/>
      <c r="ITG39" s="100"/>
      <c r="ITH39" s="100"/>
      <c r="ITI39" s="100"/>
      <c r="ITJ39" s="100"/>
      <c r="ITK39" s="100"/>
      <c r="ITL39" s="100"/>
      <c r="ITM39" s="100"/>
      <c r="ITN39" s="100"/>
      <c r="ITO39" s="100"/>
      <c r="ITP39" s="100"/>
      <c r="ITQ39" s="100"/>
      <c r="ITR39" s="100"/>
      <c r="ITS39" s="100"/>
      <c r="ITT39" s="100"/>
      <c r="ITU39" s="100"/>
      <c r="ITV39" s="100"/>
      <c r="ITW39" s="100"/>
      <c r="ITX39" s="100"/>
      <c r="ITY39" s="100"/>
      <c r="ITZ39" s="100"/>
      <c r="IUA39" s="100"/>
      <c r="IUB39" s="100"/>
      <c r="IUC39" s="100"/>
      <c r="IUD39" s="100"/>
      <c r="IUE39" s="100"/>
      <c r="IUF39" s="100"/>
      <c r="IUG39" s="100"/>
      <c r="IUH39" s="100"/>
      <c r="IUI39" s="100"/>
      <c r="IUJ39" s="100"/>
      <c r="IUK39" s="100"/>
      <c r="IUL39" s="100"/>
      <c r="IUM39" s="100"/>
      <c r="IUN39" s="100"/>
      <c r="IUO39" s="100"/>
      <c r="IUP39" s="100"/>
      <c r="IUQ39" s="100"/>
      <c r="IUR39" s="100"/>
      <c r="IUS39" s="100"/>
      <c r="IUT39" s="100"/>
      <c r="IUU39" s="100"/>
      <c r="IUV39" s="100"/>
      <c r="IUW39" s="100"/>
      <c r="IUX39" s="100"/>
      <c r="IUY39" s="100"/>
      <c r="IUZ39" s="100"/>
      <c r="IVA39" s="100"/>
      <c r="IVB39" s="100"/>
      <c r="IVC39" s="100"/>
      <c r="IVD39" s="100"/>
      <c r="IVE39" s="100"/>
      <c r="IVF39" s="100"/>
      <c r="IVG39" s="100"/>
      <c r="IVH39" s="100"/>
      <c r="IVI39" s="100"/>
      <c r="IVJ39" s="100"/>
      <c r="IVK39" s="100"/>
      <c r="IVL39" s="100"/>
      <c r="IVM39" s="100"/>
      <c r="IVN39" s="100"/>
      <c r="IVO39" s="100"/>
      <c r="IVP39" s="100"/>
      <c r="IVQ39" s="100"/>
      <c r="IVR39" s="100"/>
      <c r="IVS39" s="100"/>
      <c r="IVT39" s="100"/>
      <c r="IVU39" s="100"/>
      <c r="IVV39" s="100"/>
      <c r="IVW39" s="100"/>
      <c r="IVX39" s="100"/>
      <c r="IVY39" s="100"/>
      <c r="IVZ39" s="100"/>
      <c r="IWA39" s="100"/>
      <c r="IWB39" s="100"/>
      <c r="IWC39" s="100"/>
      <c r="IWD39" s="100"/>
      <c r="IWE39" s="100"/>
      <c r="IWF39" s="100"/>
      <c r="IWG39" s="100"/>
      <c r="IWH39" s="100"/>
      <c r="IWI39" s="100"/>
      <c r="IWJ39" s="100"/>
      <c r="IWK39" s="100"/>
      <c r="IWL39" s="100"/>
      <c r="IWM39" s="100"/>
      <c r="IWN39" s="100"/>
      <c r="IWO39" s="100"/>
      <c r="IWP39" s="100"/>
      <c r="IWQ39" s="100"/>
      <c r="IWR39" s="100"/>
      <c r="IWS39" s="100"/>
      <c r="IWT39" s="100"/>
      <c r="IWU39" s="100"/>
      <c r="IWV39" s="100"/>
      <c r="IWW39" s="100"/>
      <c r="IWX39" s="100"/>
      <c r="IWY39" s="100"/>
      <c r="IWZ39" s="100"/>
      <c r="IXA39" s="100"/>
      <c r="IXB39" s="100"/>
      <c r="IXC39" s="100"/>
      <c r="IXD39" s="100"/>
      <c r="IXE39" s="100"/>
      <c r="IXF39" s="100"/>
      <c r="IXG39" s="100"/>
      <c r="IXH39" s="100"/>
      <c r="IXI39" s="100"/>
      <c r="IXJ39" s="100"/>
      <c r="IXK39" s="100"/>
      <c r="IXL39" s="100"/>
      <c r="IXM39" s="100"/>
      <c r="IXN39" s="100"/>
      <c r="IXO39" s="100"/>
      <c r="IXP39" s="100"/>
      <c r="IXQ39" s="100"/>
      <c r="IXR39" s="100"/>
      <c r="IXS39" s="100"/>
      <c r="IXT39" s="100"/>
      <c r="IXU39" s="100"/>
      <c r="IXV39" s="100"/>
      <c r="IXW39" s="100"/>
      <c r="IXX39" s="100"/>
      <c r="IXY39" s="100"/>
      <c r="IXZ39" s="100"/>
      <c r="IYA39" s="100"/>
      <c r="IYB39" s="100"/>
      <c r="IYC39" s="100"/>
      <c r="IYD39" s="100"/>
      <c r="IYE39" s="100"/>
      <c r="IYF39" s="100"/>
      <c r="IYG39" s="100"/>
      <c r="IYH39" s="100"/>
      <c r="IYI39" s="100"/>
      <c r="IYJ39" s="100"/>
      <c r="IYK39" s="100"/>
      <c r="IYL39" s="100"/>
      <c r="IYM39" s="100"/>
      <c r="IYN39" s="100"/>
      <c r="IYO39" s="100"/>
      <c r="IYP39" s="100"/>
      <c r="IYQ39" s="100"/>
      <c r="IYR39" s="100"/>
      <c r="IYS39" s="100"/>
      <c r="IYT39" s="100"/>
      <c r="IYU39" s="100"/>
      <c r="IYV39" s="100"/>
      <c r="IYW39" s="100"/>
      <c r="IYX39" s="100"/>
      <c r="IYY39" s="100"/>
      <c r="IYZ39" s="100"/>
      <c r="IZA39" s="100"/>
      <c r="IZB39" s="100"/>
      <c r="IZC39" s="100"/>
      <c r="IZD39" s="100"/>
      <c r="IZE39" s="100"/>
      <c r="IZF39" s="100"/>
      <c r="IZG39" s="100"/>
      <c r="IZH39" s="100"/>
      <c r="IZI39" s="100"/>
      <c r="IZJ39" s="100"/>
      <c r="IZK39" s="100"/>
      <c r="IZL39" s="100"/>
      <c r="IZM39" s="100"/>
      <c r="IZN39" s="100"/>
      <c r="IZO39" s="100"/>
      <c r="IZP39" s="100"/>
      <c r="IZQ39" s="100"/>
      <c r="IZR39" s="100"/>
      <c r="IZS39" s="100"/>
      <c r="IZT39" s="100"/>
      <c r="IZU39" s="100"/>
      <c r="IZV39" s="100"/>
      <c r="IZW39" s="100"/>
      <c r="IZX39" s="100"/>
      <c r="IZY39" s="100"/>
      <c r="IZZ39" s="100"/>
      <c r="JAA39" s="100"/>
      <c r="JAB39" s="100"/>
      <c r="JAC39" s="100"/>
      <c r="JAD39" s="100"/>
      <c r="JAE39" s="100"/>
      <c r="JAF39" s="100"/>
      <c r="JAG39" s="100"/>
      <c r="JAH39" s="100"/>
      <c r="JAI39" s="100"/>
      <c r="JAJ39" s="100"/>
      <c r="JAK39" s="100"/>
      <c r="JAL39" s="100"/>
      <c r="JAM39" s="100"/>
      <c r="JAN39" s="100"/>
      <c r="JAO39" s="100"/>
      <c r="JAP39" s="100"/>
      <c r="JAQ39" s="100"/>
      <c r="JAR39" s="100"/>
      <c r="JAS39" s="100"/>
      <c r="JAT39" s="100"/>
      <c r="JAU39" s="100"/>
      <c r="JAV39" s="100"/>
      <c r="JAW39" s="100"/>
      <c r="JAX39" s="100"/>
      <c r="JAY39" s="100"/>
      <c r="JAZ39" s="100"/>
      <c r="JBA39" s="100"/>
      <c r="JBB39" s="100"/>
      <c r="JBC39" s="100"/>
      <c r="JBD39" s="100"/>
      <c r="JBE39" s="100"/>
      <c r="JBF39" s="100"/>
      <c r="JBG39" s="100"/>
      <c r="JBH39" s="100"/>
      <c r="JBI39" s="100"/>
      <c r="JBJ39" s="100"/>
      <c r="JBK39" s="100"/>
      <c r="JBL39" s="100"/>
      <c r="JBM39" s="100"/>
      <c r="JBN39" s="100"/>
      <c r="JBO39" s="100"/>
      <c r="JBP39" s="100"/>
      <c r="JBQ39" s="100"/>
      <c r="JBR39" s="100"/>
      <c r="JBS39" s="100"/>
      <c r="JBT39" s="100"/>
      <c r="JBU39" s="100"/>
      <c r="JBV39" s="100"/>
      <c r="JBW39" s="100"/>
      <c r="JBX39" s="100"/>
      <c r="JBY39" s="100"/>
      <c r="JBZ39" s="100"/>
      <c r="JCA39" s="100"/>
      <c r="JCB39" s="100"/>
      <c r="JCC39" s="100"/>
      <c r="JCD39" s="100"/>
      <c r="JCE39" s="100"/>
      <c r="JCF39" s="100"/>
      <c r="JCG39" s="100"/>
      <c r="JCH39" s="100"/>
      <c r="JCI39" s="100"/>
      <c r="JCJ39" s="100"/>
      <c r="JCK39" s="100"/>
      <c r="JCL39" s="100"/>
      <c r="JCM39" s="100"/>
      <c r="JCN39" s="100"/>
      <c r="JCO39" s="100"/>
      <c r="JCP39" s="100"/>
      <c r="JCQ39" s="100"/>
      <c r="JCR39" s="100"/>
      <c r="JCS39" s="100"/>
      <c r="JCT39" s="100"/>
      <c r="JCU39" s="100"/>
      <c r="JCV39" s="100"/>
      <c r="JCW39" s="100"/>
      <c r="JCX39" s="100"/>
      <c r="JCY39" s="100"/>
      <c r="JCZ39" s="100"/>
      <c r="JDA39" s="100"/>
      <c r="JDB39" s="100"/>
      <c r="JDC39" s="100"/>
      <c r="JDD39" s="100"/>
      <c r="JDE39" s="100"/>
      <c r="JDF39" s="100"/>
      <c r="JDG39" s="100"/>
      <c r="JDH39" s="100"/>
      <c r="JDI39" s="100"/>
      <c r="JDJ39" s="100"/>
      <c r="JDK39" s="100"/>
      <c r="JDL39" s="100"/>
      <c r="JDM39" s="100"/>
      <c r="JDN39" s="100"/>
      <c r="JDO39" s="100"/>
      <c r="JDP39" s="100"/>
      <c r="JDQ39" s="100"/>
      <c r="JDR39" s="100"/>
      <c r="JDS39" s="100"/>
      <c r="JDT39" s="100"/>
      <c r="JDU39" s="100"/>
      <c r="JDV39" s="100"/>
      <c r="JDW39" s="100"/>
      <c r="JDX39" s="100"/>
      <c r="JDY39" s="100"/>
      <c r="JDZ39" s="100"/>
      <c r="JEA39" s="100"/>
      <c r="JEB39" s="100"/>
      <c r="JEC39" s="100"/>
      <c r="JED39" s="100"/>
      <c r="JEE39" s="100"/>
      <c r="JEF39" s="100"/>
      <c r="JEG39" s="100"/>
      <c r="JEH39" s="100"/>
      <c r="JEI39" s="100"/>
      <c r="JEJ39" s="100"/>
      <c r="JEK39" s="100"/>
      <c r="JEL39" s="100"/>
      <c r="JEM39" s="100"/>
      <c r="JEN39" s="100"/>
      <c r="JEO39" s="100"/>
      <c r="JEP39" s="100"/>
      <c r="JEQ39" s="100"/>
      <c r="JER39" s="100"/>
      <c r="JES39" s="100"/>
      <c r="JET39" s="100"/>
      <c r="JEU39" s="100"/>
      <c r="JEV39" s="100"/>
      <c r="JEW39" s="100"/>
      <c r="JEX39" s="100"/>
      <c r="JEY39" s="100"/>
      <c r="JEZ39" s="100"/>
      <c r="JFA39" s="100"/>
      <c r="JFB39" s="100"/>
      <c r="JFC39" s="100"/>
      <c r="JFD39" s="100"/>
      <c r="JFE39" s="100"/>
      <c r="JFF39" s="100"/>
      <c r="JFG39" s="100"/>
      <c r="JFH39" s="100"/>
      <c r="JFI39" s="100"/>
      <c r="JFJ39" s="100"/>
      <c r="JFK39" s="100"/>
      <c r="JFL39" s="100"/>
      <c r="JFM39" s="100"/>
      <c r="JFN39" s="100"/>
      <c r="JFO39" s="100"/>
      <c r="JFP39" s="100"/>
      <c r="JFQ39" s="100"/>
      <c r="JFR39" s="100"/>
      <c r="JFS39" s="100"/>
      <c r="JFT39" s="100"/>
      <c r="JFU39" s="100"/>
      <c r="JFV39" s="100"/>
      <c r="JFW39" s="100"/>
      <c r="JFX39" s="100"/>
      <c r="JFY39" s="100"/>
      <c r="JFZ39" s="100"/>
      <c r="JGA39" s="100"/>
      <c r="JGB39" s="100"/>
      <c r="JGC39" s="100"/>
      <c r="JGD39" s="100"/>
      <c r="JGE39" s="100"/>
      <c r="JGF39" s="100"/>
      <c r="JGG39" s="100"/>
      <c r="JGH39" s="100"/>
      <c r="JGI39" s="100"/>
      <c r="JGJ39" s="100"/>
      <c r="JGK39" s="100"/>
      <c r="JGL39" s="100"/>
      <c r="JGM39" s="100"/>
      <c r="JGN39" s="100"/>
      <c r="JGO39" s="100"/>
      <c r="JGP39" s="100"/>
      <c r="JGQ39" s="100"/>
      <c r="JGR39" s="100"/>
      <c r="JGS39" s="100"/>
      <c r="JGT39" s="100"/>
      <c r="JGU39" s="100"/>
      <c r="JGV39" s="100"/>
      <c r="JGW39" s="100"/>
      <c r="JGX39" s="100"/>
      <c r="JGY39" s="100"/>
      <c r="JGZ39" s="100"/>
      <c r="JHA39" s="100"/>
      <c r="JHB39" s="100"/>
      <c r="JHC39" s="100"/>
      <c r="JHD39" s="100"/>
      <c r="JHE39" s="100"/>
      <c r="JHF39" s="100"/>
      <c r="JHG39" s="100"/>
      <c r="JHH39" s="100"/>
      <c r="JHI39" s="100"/>
      <c r="JHJ39" s="100"/>
      <c r="JHK39" s="100"/>
      <c r="JHL39" s="100"/>
      <c r="JHM39" s="100"/>
      <c r="JHN39" s="100"/>
      <c r="JHO39" s="100"/>
      <c r="JHP39" s="100"/>
      <c r="JHQ39" s="100"/>
      <c r="JHR39" s="100"/>
      <c r="JHS39" s="100"/>
      <c r="JHT39" s="100"/>
      <c r="JHU39" s="100"/>
      <c r="JHV39" s="100"/>
      <c r="JHW39" s="100"/>
      <c r="JHX39" s="100"/>
      <c r="JHY39" s="100"/>
      <c r="JHZ39" s="100"/>
      <c r="JIA39" s="100"/>
      <c r="JIB39" s="100"/>
      <c r="JIC39" s="100"/>
      <c r="JID39" s="100"/>
      <c r="JIE39" s="100"/>
      <c r="JIF39" s="100"/>
      <c r="JIG39" s="100"/>
      <c r="JIH39" s="100"/>
      <c r="JII39" s="100"/>
      <c r="JIJ39" s="100"/>
      <c r="JIK39" s="100"/>
      <c r="JIL39" s="100"/>
      <c r="JIM39" s="100"/>
      <c r="JIN39" s="100"/>
      <c r="JIO39" s="100"/>
      <c r="JIP39" s="100"/>
      <c r="JIQ39" s="100"/>
      <c r="JIR39" s="100"/>
      <c r="JIS39" s="100"/>
      <c r="JIT39" s="100"/>
      <c r="JIU39" s="100"/>
      <c r="JIV39" s="100"/>
      <c r="JIW39" s="100"/>
      <c r="JIX39" s="100"/>
      <c r="JIY39" s="100"/>
      <c r="JIZ39" s="100"/>
      <c r="JJA39" s="100"/>
      <c r="JJB39" s="100"/>
      <c r="JJC39" s="100"/>
      <c r="JJD39" s="100"/>
      <c r="JJE39" s="100"/>
      <c r="JJF39" s="100"/>
      <c r="JJG39" s="100"/>
      <c r="JJH39" s="100"/>
      <c r="JJI39" s="100"/>
      <c r="JJJ39" s="100"/>
      <c r="JJK39" s="100"/>
      <c r="JJL39" s="100"/>
      <c r="JJM39" s="100"/>
      <c r="JJN39" s="100"/>
      <c r="JJO39" s="100"/>
      <c r="JJP39" s="100"/>
      <c r="JJQ39" s="100"/>
      <c r="JJR39" s="100"/>
      <c r="JJS39" s="100"/>
      <c r="JJT39" s="100"/>
      <c r="JJU39" s="100"/>
      <c r="JJV39" s="100"/>
      <c r="JJW39" s="100"/>
      <c r="JJX39" s="100"/>
      <c r="JJY39" s="100"/>
      <c r="JJZ39" s="100"/>
      <c r="JKA39" s="100"/>
      <c r="JKB39" s="100"/>
      <c r="JKC39" s="100"/>
      <c r="JKD39" s="100"/>
      <c r="JKE39" s="100"/>
      <c r="JKF39" s="100"/>
      <c r="JKG39" s="100"/>
      <c r="JKH39" s="100"/>
      <c r="JKI39" s="100"/>
      <c r="JKJ39" s="100"/>
      <c r="JKK39" s="100"/>
      <c r="JKL39" s="100"/>
      <c r="JKM39" s="100"/>
      <c r="JKN39" s="100"/>
      <c r="JKO39" s="100"/>
      <c r="JKP39" s="100"/>
      <c r="JKQ39" s="100"/>
      <c r="JKR39" s="100"/>
      <c r="JKS39" s="100"/>
      <c r="JKT39" s="100"/>
      <c r="JKU39" s="100"/>
      <c r="JKV39" s="100"/>
      <c r="JKW39" s="100"/>
      <c r="JKX39" s="100"/>
      <c r="JKY39" s="100"/>
      <c r="JKZ39" s="100"/>
      <c r="JLA39" s="100"/>
      <c r="JLB39" s="100"/>
      <c r="JLC39" s="100"/>
      <c r="JLD39" s="100"/>
      <c r="JLE39" s="100"/>
      <c r="JLF39" s="100"/>
      <c r="JLG39" s="100"/>
      <c r="JLH39" s="100"/>
      <c r="JLI39" s="100"/>
      <c r="JLJ39" s="100"/>
      <c r="JLK39" s="100"/>
      <c r="JLL39" s="100"/>
      <c r="JLM39" s="100"/>
      <c r="JLN39" s="100"/>
      <c r="JLO39" s="100"/>
      <c r="JLP39" s="100"/>
      <c r="JLQ39" s="100"/>
      <c r="JLR39" s="100"/>
      <c r="JLS39" s="100"/>
      <c r="JLT39" s="100"/>
      <c r="JLU39" s="100"/>
      <c r="JLV39" s="100"/>
      <c r="JLW39" s="100"/>
      <c r="JLX39" s="100"/>
      <c r="JLY39" s="100"/>
      <c r="JLZ39" s="100"/>
      <c r="JMA39" s="100"/>
      <c r="JMB39" s="100"/>
      <c r="JMC39" s="100"/>
      <c r="JMD39" s="100"/>
      <c r="JME39" s="100"/>
      <c r="JMF39" s="100"/>
      <c r="JMG39" s="100"/>
      <c r="JMH39" s="100"/>
      <c r="JMI39" s="100"/>
      <c r="JMJ39" s="100"/>
      <c r="JMK39" s="100"/>
      <c r="JML39" s="100"/>
      <c r="JMM39" s="100"/>
      <c r="JMN39" s="100"/>
      <c r="JMO39" s="100"/>
      <c r="JMP39" s="100"/>
      <c r="JMQ39" s="100"/>
      <c r="JMR39" s="100"/>
      <c r="JMS39" s="100"/>
      <c r="JMT39" s="100"/>
      <c r="JMU39" s="100"/>
      <c r="JMV39" s="100"/>
      <c r="JMW39" s="100"/>
      <c r="JMX39" s="100"/>
      <c r="JMY39" s="100"/>
      <c r="JMZ39" s="100"/>
      <c r="JNA39" s="100"/>
      <c r="JNB39" s="100"/>
      <c r="JNC39" s="100"/>
      <c r="JND39" s="100"/>
      <c r="JNE39" s="100"/>
      <c r="JNF39" s="100"/>
      <c r="JNG39" s="100"/>
      <c r="JNH39" s="100"/>
      <c r="JNI39" s="100"/>
      <c r="JNJ39" s="100"/>
      <c r="JNK39" s="100"/>
      <c r="JNL39" s="100"/>
      <c r="JNM39" s="100"/>
      <c r="JNN39" s="100"/>
      <c r="JNO39" s="100"/>
      <c r="JNP39" s="100"/>
      <c r="JNQ39" s="100"/>
      <c r="JNR39" s="100"/>
      <c r="JNS39" s="100"/>
      <c r="JNT39" s="100"/>
      <c r="JNU39" s="100"/>
      <c r="JNV39" s="100"/>
      <c r="JNW39" s="100"/>
      <c r="JNX39" s="100"/>
      <c r="JNY39" s="100"/>
      <c r="JNZ39" s="100"/>
      <c r="JOA39" s="100"/>
      <c r="JOB39" s="100"/>
      <c r="JOC39" s="100"/>
      <c r="JOD39" s="100"/>
      <c r="JOE39" s="100"/>
      <c r="JOF39" s="100"/>
      <c r="JOG39" s="100"/>
      <c r="JOH39" s="100"/>
      <c r="JOI39" s="100"/>
      <c r="JOJ39" s="100"/>
      <c r="JOK39" s="100"/>
      <c r="JOL39" s="100"/>
      <c r="JOM39" s="100"/>
      <c r="JON39" s="100"/>
      <c r="JOO39" s="100"/>
      <c r="JOP39" s="100"/>
      <c r="JOQ39" s="100"/>
      <c r="JOR39" s="100"/>
      <c r="JOS39" s="100"/>
      <c r="JOT39" s="100"/>
      <c r="JOU39" s="100"/>
      <c r="JOV39" s="100"/>
      <c r="JOW39" s="100"/>
      <c r="JOX39" s="100"/>
      <c r="JOY39" s="100"/>
      <c r="JOZ39" s="100"/>
      <c r="JPA39" s="100"/>
      <c r="JPB39" s="100"/>
      <c r="JPC39" s="100"/>
      <c r="JPD39" s="100"/>
      <c r="JPE39" s="100"/>
      <c r="JPF39" s="100"/>
      <c r="JPG39" s="100"/>
      <c r="JPH39" s="100"/>
      <c r="JPI39" s="100"/>
      <c r="JPJ39" s="100"/>
      <c r="JPK39" s="100"/>
      <c r="JPL39" s="100"/>
      <c r="JPM39" s="100"/>
      <c r="JPN39" s="100"/>
      <c r="JPO39" s="100"/>
      <c r="JPP39" s="100"/>
      <c r="JPQ39" s="100"/>
      <c r="JPR39" s="100"/>
      <c r="JPS39" s="100"/>
      <c r="JPT39" s="100"/>
      <c r="JPU39" s="100"/>
      <c r="JPV39" s="100"/>
      <c r="JPW39" s="100"/>
      <c r="JPX39" s="100"/>
      <c r="JPY39" s="100"/>
      <c r="JPZ39" s="100"/>
      <c r="JQA39" s="100"/>
      <c r="JQB39" s="100"/>
      <c r="JQC39" s="100"/>
      <c r="JQD39" s="100"/>
      <c r="JQE39" s="100"/>
      <c r="JQF39" s="100"/>
      <c r="JQG39" s="100"/>
      <c r="JQH39" s="100"/>
      <c r="JQI39" s="100"/>
      <c r="JQJ39" s="100"/>
      <c r="JQK39" s="100"/>
      <c r="JQL39" s="100"/>
      <c r="JQM39" s="100"/>
      <c r="JQN39" s="100"/>
      <c r="JQO39" s="100"/>
      <c r="JQP39" s="100"/>
      <c r="JQQ39" s="100"/>
      <c r="JQR39" s="100"/>
      <c r="JQS39" s="100"/>
      <c r="JQT39" s="100"/>
      <c r="JQU39" s="100"/>
      <c r="JQV39" s="100"/>
      <c r="JQW39" s="100"/>
      <c r="JQX39" s="100"/>
      <c r="JQY39" s="100"/>
      <c r="JQZ39" s="100"/>
      <c r="JRA39" s="100"/>
      <c r="JRB39" s="100"/>
      <c r="JRC39" s="100"/>
      <c r="JRD39" s="100"/>
      <c r="JRE39" s="100"/>
      <c r="JRF39" s="100"/>
      <c r="JRG39" s="100"/>
      <c r="JRH39" s="100"/>
      <c r="JRI39" s="100"/>
      <c r="JRJ39" s="100"/>
      <c r="JRK39" s="100"/>
      <c r="JRL39" s="100"/>
      <c r="JRM39" s="100"/>
      <c r="JRN39" s="100"/>
      <c r="JRO39" s="100"/>
      <c r="JRP39" s="100"/>
      <c r="JRQ39" s="100"/>
      <c r="JRR39" s="100"/>
      <c r="JRS39" s="100"/>
      <c r="JRT39" s="100"/>
      <c r="JRU39" s="100"/>
      <c r="JRV39" s="100"/>
      <c r="JRW39" s="100"/>
      <c r="JRX39" s="100"/>
      <c r="JRY39" s="100"/>
      <c r="JRZ39" s="100"/>
      <c r="JSA39" s="100"/>
      <c r="JSB39" s="100"/>
      <c r="JSC39" s="100"/>
      <c r="JSD39" s="100"/>
      <c r="JSE39" s="100"/>
      <c r="JSF39" s="100"/>
      <c r="JSG39" s="100"/>
      <c r="JSH39" s="100"/>
      <c r="JSI39" s="100"/>
      <c r="JSJ39" s="100"/>
      <c r="JSK39" s="100"/>
      <c r="JSL39" s="100"/>
      <c r="JSM39" s="100"/>
      <c r="JSN39" s="100"/>
      <c r="JSO39" s="100"/>
      <c r="JSP39" s="100"/>
      <c r="JSQ39" s="100"/>
      <c r="JSR39" s="100"/>
      <c r="JSS39" s="100"/>
      <c r="JST39" s="100"/>
      <c r="JSU39" s="100"/>
      <c r="JSV39" s="100"/>
      <c r="JSW39" s="100"/>
      <c r="JSX39" s="100"/>
      <c r="JSY39" s="100"/>
      <c r="JSZ39" s="100"/>
      <c r="JTA39" s="100"/>
      <c r="JTB39" s="100"/>
      <c r="JTC39" s="100"/>
      <c r="JTD39" s="100"/>
      <c r="JTE39" s="100"/>
      <c r="JTF39" s="100"/>
      <c r="JTG39" s="100"/>
      <c r="JTH39" s="100"/>
      <c r="JTI39" s="100"/>
      <c r="JTJ39" s="100"/>
      <c r="JTK39" s="100"/>
      <c r="JTL39" s="100"/>
      <c r="JTM39" s="100"/>
      <c r="JTN39" s="100"/>
      <c r="JTO39" s="100"/>
      <c r="JTP39" s="100"/>
      <c r="JTQ39" s="100"/>
      <c r="JTR39" s="100"/>
      <c r="JTS39" s="100"/>
      <c r="JTT39" s="100"/>
      <c r="JTU39" s="100"/>
      <c r="JTV39" s="100"/>
      <c r="JTW39" s="100"/>
      <c r="JTX39" s="100"/>
      <c r="JTY39" s="100"/>
      <c r="JTZ39" s="100"/>
      <c r="JUA39" s="100"/>
      <c r="JUB39" s="100"/>
      <c r="JUC39" s="100"/>
      <c r="JUD39" s="100"/>
      <c r="JUE39" s="100"/>
      <c r="JUF39" s="100"/>
      <c r="JUG39" s="100"/>
      <c r="JUH39" s="100"/>
      <c r="JUI39" s="100"/>
      <c r="JUJ39" s="100"/>
      <c r="JUK39" s="100"/>
      <c r="JUL39" s="100"/>
      <c r="JUM39" s="100"/>
      <c r="JUN39" s="100"/>
      <c r="JUO39" s="100"/>
      <c r="JUP39" s="100"/>
      <c r="JUQ39" s="100"/>
      <c r="JUR39" s="100"/>
      <c r="JUS39" s="100"/>
      <c r="JUT39" s="100"/>
      <c r="JUU39" s="100"/>
      <c r="JUV39" s="100"/>
      <c r="JUW39" s="100"/>
      <c r="JUX39" s="100"/>
      <c r="JUY39" s="100"/>
      <c r="JUZ39" s="100"/>
      <c r="JVA39" s="100"/>
      <c r="JVB39" s="100"/>
      <c r="JVC39" s="100"/>
      <c r="JVD39" s="100"/>
      <c r="JVE39" s="100"/>
      <c r="JVF39" s="100"/>
      <c r="JVG39" s="100"/>
      <c r="JVH39" s="100"/>
      <c r="JVI39" s="100"/>
      <c r="JVJ39" s="100"/>
      <c r="JVK39" s="100"/>
      <c r="JVL39" s="100"/>
      <c r="JVM39" s="100"/>
      <c r="JVN39" s="100"/>
      <c r="JVO39" s="100"/>
      <c r="JVP39" s="100"/>
      <c r="JVQ39" s="100"/>
      <c r="JVR39" s="100"/>
      <c r="JVS39" s="100"/>
      <c r="JVT39" s="100"/>
      <c r="JVU39" s="100"/>
      <c r="JVV39" s="100"/>
      <c r="JVW39" s="100"/>
      <c r="JVX39" s="100"/>
      <c r="JVY39" s="100"/>
      <c r="JVZ39" s="100"/>
      <c r="JWA39" s="100"/>
      <c r="JWB39" s="100"/>
      <c r="JWC39" s="100"/>
      <c r="JWD39" s="100"/>
      <c r="JWE39" s="100"/>
      <c r="JWF39" s="100"/>
      <c r="JWG39" s="100"/>
      <c r="JWH39" s="100"/>
      <c r="JWI39" s="100"/>
      <c r="JWJ39" s="100"/>
      <c r="JWK39" s="100"/>
      <c r="JWL39" s="100"/>
      <c r="JWM39" s="100"/>
      <c r="JWN39" s="100"/>
      <c r="JWO39" s="100"/>
      <c r="JWP39" s="100"/>
      <c r="JWQ39" s="100"/>
      <c r="JWR39" s="100"/>
      <c r="JWS39" s="100"/>
      <c r="JWT39" s="100"/>
      <c r="JWU39" s="100"/>
      <c r="JWV39" s="100"/>
      <c r="JWW39" s="100"/>
      <c r="JWX39" s="100"/>
      <c r="JWY39" s="100"/>
      <c r="JWZ39" s="100"/>
      <c r="JXA39" s="100"/>
      <c r="JXB39" s="100"/>
      <c r="JXC39" s="100"/>
      <c r="JXD39" s="100"/>
      <c r="JXE39" s="100"/>
      <c r="JXF39" s="100"/>
      <c r="JXG39" s="100"/>
      <c r="JXH39" s="100"/>
      <c r="JXI39" s="100"/>
      <c r="JXJ39" s="100"/>
      <c r="JXK39" s="100"/>
      <c r="JXL39" s="100"/>
      <c r="JXM39" s="100"/>
      <c r="JXN39" s="100"/>
      <c r="JXO39" s="100"/>
      <c r="JXP39" s="100"/>
      <c r="JXQ39" s="100"/>
      <c r="JXR39" s="100"/>
      <c r="JXS39" s="100"/>
      <c r="JXT39" s="100"/>
      <c r="JXU39" s="100"/>
      <c r="JXV39" s="100"/>
      <c r="JXW39" s="100"/>
      <c r="JXX39" s="100"/>
      <c r="JXY39" s="100"/>
      <c r="JXZ39" s="100"/>
      <c r="JYA39" s="100"/>
      <c r="JYB39" s="100"/>
      <c r="JYC39" s="100"/>
      <c r="JYD39" s="100"/>
      <c r="JYE39" s="100"/>
      <c r="JYF39" s="100"/>
      <c r="JYG39" s="100"/>
      <c r="JYH39" s="100"/>
      <c r="JYI39" s="100"/>
      <c r="JYJ39" s="100"/>
      <c r="JYK39" s="100"/>
      <c r="JYL39" s="100"/>
      <c r="JYM39" s="100"/>
      <c r="JYN39" s="100"/>
      <c r="JYO39" s="100"/>
      <c r="JYP39" s="100"/>
      <c r="JYQ39" s="100"/>
      <c r="JYR39" s="100"/>
      <c r="JYS39" s="100"/>
      <c r="JYT39" s="100"/>
      <c r="JYU39" s="100"/>
      <c r="JYV39" s="100"/>
      <c r="JYW39" s="100"/>
      <c r="JYX39" s="100"/>
      <c r="JYY39" s="100"/>
      <c r="JYZ39" s="100"/>
      <c r="JZA39" s="100"/>
      <c r="JZB39" s="100"/>
      <c r="JZC39" s="100"/>
      <c r="JZD39" s="100"/>
      <c r="JZE39" s="100"/>
      <c r="JZF39" s="100"/>
      <c r="JZG39" s="100"/>
      <c r="JZH39" s="100"/>
      <c r="JZI39" s="100"/>
      <c r="JZJ39" s="100"/>
      <c r="JZK39" s="100"/>
      <c r="JZL39" s="100"/>
      <c r="JZM39" s="100"/>
      <c r="JZN39" s="100"/>
      <c r="JZO39" s="100"/>
      <c r="JZP39" s="100"/>
      <c r="JZQ39" s="100"/>
      <c r="JZR39" s="100"/>
      <c r="JZS39" s="100"/>
      <c r="JZT39" s="100"/>
      <c r="JZU39" s="100"/>
      <c r="JZV39" s="100"/>
      <c r="JZW39" s="100"/>
      <c r="JZX39" s="100"/>
      <c r="JZY39" s="100"/>
      <c r="JZZ39" s="100"/>
      <c r="KAA39" s="100"/>
      <c r="KAB39" s="100"/>
      <c r="KAC39" s="100"/>
      <c r="KAD39" s="100"/>
      <c r="KAE39" s="100"/>
      <c r="KAF39" s="100"/>
      <c r="KAG39" s="100"/>
      <c r="KAH39" s="100"/>
      <c r="KAI39" s="100"/>
      <c r="KAJ39" s="100"/>
      <c r="KAK39" s="100"/>
      <c r="KAL39" s="100"/>
      <c r="KAM39" s="100"/>
      <c r="KAN39" s="100"/>
      <c r="KAO39" s="100"/>
      <c r="KAP39" s="100"/>
      <c r="KAQ39" s="100"/>
      <c r="KAR39" s="100"/>
      <c r="KAS39" s="100"/>
      <c r="KAT39" s="100"/>
      <c r="KAU39" s="100"/>
      <c r="KAV39" s="100"/>
      <c r="KAW39" s="100"/>
      <c r="KAX39" s="100"/>
      <c r="KAY39" s="100"/>
      <c r="KAZ39" s="100"/>
      <c r="KBA39" s="100"/>
      <c r="KBB39" s="100"/>
      <c r="KBC39" s="100"/>
      <c r="KBD39" s="100"/>
      <c r="KBE39" s="100"/>
      <c r="KBF39" s="100"/>
      <c r="KBG39" s="100"/>
      <c r="KBH39" s="100"/>
      <c r="KBI39" s="100"/>
      <c r="KBJ39" s="100"/>
      <c r="KBK39" s="100"/>
      <c r="KBL39" s="100"/>
      <c r="KBM39" s="100"/>
      <c r="KBN39" s="100"/>
      <c r="KBO39" s="100"/>
      <c r="KBP39" s="100"/>
      <c r="KBQ39" s="100"/>
      <c r="KBR39" s="100"/>
      <c r="KBS39" s="100"/>
      <c r="KBT39" s="100"/>
      <c r="KBU39" s="100"/>
      <c r="KBV39" s="100"/>
      <c r="KBW39" s="100"/>
      <c r="KBX39" s="100"/>
      <c r="KBY39" s="100"/>
      <c r="KBZ39" s="100"/>
      <c r="KCA39" s="100"/>
      <c r="KCB39" s="100"/>
      <c r="KCC39" s="100"/>
      <c r="KCD39" s="100"/>
      <c r="KCE39" s="100"/>
      <c r="KCF39" s="100"/>
      <c r="KCG39" s="100"/>
      <c r="KCH39" s="100"/>
      <c r="KCI39" s="100"/>
      <c r="KCJ39" s="100"/>
      <c r="KCK39" s="100"/>
      <c r="KCL39" s="100"/>
      <c r="KCM39" s="100"/>
      <c r="KCN39" s="100"/>
      <c r="KCO39" s="100"/>
      <c r="KCP39" s="100"/>
      <c r="KCQ39" s="100"/>
      <c r="KCR39" s="100"/>
      <c r="KCS39" s="100"/>
      <c r="KCT39" s="100"/>
      <c r="KCU39" s="100"/>
      <c r="KCV39" s="100"/>
      <c r="KCW39" s="100"/>
      <c r="KCX39" s="100"/>
      <c r="KCY39" s="100"/>
      <c r="KCZ39" s="100"/>
      <c r="KDA39" s="100"/>
      <c r="KDB39" s="100"/>
      <c r="KDC39" s="100"/>
      <c r="KDD39" s="100"/>
      <c r="KDE39" s="100"/>
      <c r="KDF39" s="100"/>
      <c r="KDG39" s="100"/>
      <c r="KDH39" s="100"/>
      <c r="KDI39" s="100"/>
      <c r="KDJ39" s="100"/>
      <c r="KDK39" s="100"/>
      <c r="KDL39" s="100"/>
      <c r="KDM39" s="100"/>
      <c r="KDN39" s="100"/>
      <c r="KDO39" s="100"/>
      <c r="KDP39" s="100"/>
      <c r="KDQ39" s="100"/>
      <c r="KDR39" s="100"/>
      <c r="KDS39" s="100"/>
      <c r="KDT39" s="100"/>
      <c r="KDU39" s="100"/>
      <c r="KDV39" s="100"/>
      <c r="KDW39" s="100"/>
      <c r="KDX39" s="100"/>
      <c r="KDY39" s="100"/>
      <c r="KDZ39" s="100"/>
      <c r="KEA39" s="100"/>
      <c r="KEB39" s="100"/>
      <c r="KEC39" s="100"/>
      <c r="KED39" s="100"/>
      <c r="KEE39" s="100"/>
      <c r="KEF39" s="100"/>
      <c r="KEG39" s="100"/>
      <c r="KEH39" s="100"/>
      <c r="KEI39" s="100"/>
      <c r="KEJ39" s="100"/>
      <c r="KEK39" s="100"/>
      <c r="KEL39" s="100"/>
      <c r="KEM39" s="100"/>
      <c r="KEN39" s="100"/>
      <c r="KEO39" s="100"/>
      <c r="KEP39" s="100"/>
      <c r="KEQ39" s="100"/>
      <c r="KER39" s="100"/>
      <c r="KES39" s="100"/>
      <c r="KET39" s="100"/>
      <c r="KEU39" s="100"/>
      <c r="KEV39" s="100"/>
      <c r="KEW39" s="100"/>
      <c r="KEX39" s="100"/>
      <c r="KEY39" s="100"/>
      <c r="KEZ39" s="100"/>
      <c r="KFA39" s="100"/>
      <c r="KFB39" s="100"/>
      <c r="KFC39" s="100"/>
      <c r="KFD39" s="100"/>
      <c r="KFE39" s="100"/>
      <c r="KFF39" s="100"/>
      <c r="KFG39" s="100"/>
      <c r="KFH39" s="100"/>
      <c r="KFI39" s="100"/>
      <c r="KFJ39" s="100"/>
      <c r="KFK39" s="100"/>
      <c r="KFL39" s="100"/>
      <c r="KFM39" s="100"/>
      <c r="KFN39" s="100"/>
      <c r="KFO39" s="100"/>
      <c r="KFP39" s="100"/>
      <c r="KFQ39" s="100"/>
      <c r="KFR39" s="100"/>
      <c r="KFS39" s="100"/>
      <c r="KFT39" s="100"/>
      <c r="KFU39" s="100"/>
      <c r="KFV39" s="100"/>
      <c r="KFW39" s="100"/>
      <c r="KFX39" s="100"/>
      <c r="KFY39" s="100"/>
      <c r="KFZ39" s="100"/>
      <c r="KGA39" s="100"/>
      <c r="KGB39" s="100"/>
      <c r="KGC39" s="100"/>
      <c r="KGD39" s="100"/>
      <c r="KGE39" s="100"/>
      <c r="KGF39" s="100"/>
      <c r="KGG39" s="100"/>
      <c r="KGH39" s="100"/>
      <c r="KGI39" s="100"/>
      <c r="KGJ39" s="100"/>
      <c r="KGK39" s="100"/>
      <c r="KGL39" s="100"/>
      <c r="KGM39" s="100"/>
      <c r="KGN39" s="100"/>
      <c r="KGO39" s="100"/>
      <c r="KGP39" s="100"/>
      <c r="KGQ39" s="100"/>
      <c r="KGR39" s="100"/>
      <c r="KGS39" s="100"/>
      <c r="KGT39" s="100"/>
      <c r="KGU39" s="100"/>
      <c r="KGV39" s="100"/>
      <c r="KGW39" s="100"/>
      <c r="KGX39" s="100"/>
      <c r="KGY39" s="100"/>
      <c r="KGZ39" s="100"/>
      <c r="KHA39" s="100"/>
      <c r="KHB39" s="100"/>
      <c r="KHC39" s="100"/>
      <c r="KHD39" s="100"/>
      <c r="KHE39" s="100"/>
      <c r="KHF39" s="100"/>
      <c r="KHG39" s="100"/>
      <c r="KHH39" s="100"/>
      <c r="KHI39" s="100"/>
      <c r="KHJ39" s="100"/>
      <c r="KHK39" s="100"/>
      <c r="KHL39" s="100"/>
      <c r="KHM39" s="100"/>
      <c r="KHN39" s="100"/>
      <c r="KHO39" s="100"/>
      <c r="KHP39" s="100"/>
      <c r="KHQ39" s="100"/>
      <c r="KHR39" s="100"/>
      <c r="KHS39" s="100"/>
      <c r="KHT39" s="100"/>
      <c r="KHU39" s="100"/>
      <c r="KHV39" s="100"/>
      <c r="KHW39" s="100"/>
      <c r="KHX39" s="100"/>
      <c r="KHY39" s="100"/>
      <c r="KHZ39" s="100"/>
      <c r="KIA39" s="100"/>
      <c r="KIB39" s="100"/>
      <c r="KIC39" s="100"/>
      <c r="KID39" s="100"/>
      <c r="KIE39" s="100"/>
      <c r="KIF39" s="100"/>
      <c r="KIG39" s="100"/>
      <c r="KIH39" s="100"/>
      <c r="KII39" s="100"/>
      <c r="KIJ39" s="100"/>
      <c r="KIK39" s="100"/>
      <c r="KIL39" s="100"/>
      <c r="KIM39" s="100"/>
      <c r="KIN39" s="100"/>
      <c r="KIO39" s="100"/>
      <c r="KIP39" s="100"/>
      <c r="KIQ39" s="100"/>
      <c r="KIR39" s="100"/>
      <c r="KIS39" s="100"/>
      <c r="KIT39" s="100"/>
      <c r="KIU39" s="100"/>
      <c r="KIV39" s="100"/>
      <c r="KIW39" s="100"/>
      <c r="KIX39" s="100"/>
      <c r="KIY39" s="100"/>
      <c r="KIZ39" s="100"/>
      <c r="KJA39" s="100"/>
      <c r="KJB39" s="100"/>
      <c r="KJC39" s="100"/>
      <c r="KJD39" s="100"/>
      <c r="KJE39" s="100"/>
      <c r="KJF39" s="100"/>
      <c r="KJG39" s="100"/>
      <c r="KJH39" s="100"/>
      <c r="KJI39" s="100"/>
      <c r="KJJ39" s="100"/>
      <c r="KJK39" s="100"/>
      <c r="KJL39" s="100"/>
      <c r="KJM39" s="100"/>
      <c r="KJN39" s="100"/>
      <c r="KJO39" s="100"/>
      <c r="KJP39" s="100"/>
      <c r="KJQ39" s="100"/>
      <c r="KJR39" s="100"/>
      <c r="KJS39" s="100"/>
      <c r="KJT39" s="100"/>
      <c r="KJU39" s="100"/>
      <c r="KJV39" s="100"/>
      <c r="KJW39" s="100"/>
      <c r="KJX39" s="100"/>
      <c r="KJY39" s="100"/>
      <c r="KJZ39" s="100"/>
      <c r="KKA39" s="100"/>
      <c r="KKB39" s="100"/>
      <c r="KKC39" s="100"/>
      <c r="KKD39" s="100"/>
      <c r="KKE39" s="100"/>
      <c r="KKF39" s="100"/>
      <c r="KKG39" s="100"/>
      <c r="KKH39" s="100"/>
      <c r="KKI39" s="100"/>
      <c r="KKJ39" s="100"/>
      <c r="KKK39" s="100"/>
      <c r="KKL39" s="100"/>
      <c r="KKM39" s="100"/>
      <c r="KKN39" s="100"/>
      <c r="KKO39" s="100"/>
      <c r="KKP39" s="100"/>
      <c r="KKQ39" s="100"/>
      <c r="KKR39" s="100"/>
      <c r="KKS39" s="100"/>
      <c r="KKT39" s="100"/>
      <c r="KKU39" s="100"/>
      <c r="KKV39" s="100"/>
      <c r="KKW39" s="100"/>
      <c r="KKX39" s="100"/>
      <c r="KKY39" s="100"/>
      <c r="KKZ39" s="100"/>
      <c r="KLA39" s="100"/>
      <c r="KLB39" s="100"/>
      <c r="KLC39" s="100"/>
      <c r="KLD39" s="100"/>
      <c r="KLE39" s="100"/>
      <c r="KLF39" s="100"/>
      <c r="KLG39" s="100"/>
      <c r="KLH39" s="100"/>
      <c r="KLI39" s="100"/>
      <c r="KLJ39" s="100"/>
      <c r="KLK39" s="100"/>
      <c r="KLL39" s="100"/>
      <c r="KLM39" s="100"/>
      <c r="KLN39" s="100"/>
      <c r="KLO39" s="100"/>
      <c r="KLP39" s="100"/>
      <c r="KLQ39" s="100"/>
      <c r="KLR39" s="100"/>
      <c r="KLS39" s="100"/>
      <c r="KLT39" s="100"/>
      <c r="KLU39" s="100"/>
      <c r="KLV39" s="100"/>
      <c r="KLW39" s="100"/>
      <c r="KLX39" s="100"/>
      <c r="KLY39" s="100"/>
      <c r="KLZ39" s="100"/>
      <c r="KMA39" s="100"/>
      <c r="KMB39" s="100"/>
      <c r="KMC39" s="100"/>
      <c r="KMD39" s="100"/>
      <c r="KME39" s="100"/>
      <c r="KMF39" s="100"/>
      <c r="KMG39" s="100"/>
      <c r="KMH39" s="100"/>
      <c r="KMI39" s="100"/>
      <c r="KMJ39" s="100"/>
      <c r="KMK39" s="100"/>
      <c r="KML39" s="100"/>
      <c r="KMM39" s="100"/>
      <c r="KMN39" s="100"/>
      <c r="KMO39" s="100"/>
      <c r="KMP39" s="100"/>
      <c r="KMQ39" s="100"/>
      <c r="KMR39" s="100"/>
      <c r="KMS39" s="100"/>
      <c r="KMT39" s="100"/>
      <c r="KMU39" s="100"/>
      <c r="KMV39" s="100"/>
      <c r="KMW39" s="100"/>
      <c r="KMX39" s="100"/>
      <c r="KMY39" s="100"/>
      <c r="KMZ39" s="100"/>
      <c r="KNA39" s="100"/>
      <c r="KNB39" s="100"/>
      <c r="KNC39" s="100"/>
      <c r="KND39" s="100"/>
      <c r="KNE39" s="100"/>
      <c r="KNF39" s="100"/>
      <c r="KNG39" s="100"/>
      <c r="KNH39" s="100"/>
      <c r="KNI39" s="100"/>
      <c r="KNJ39" s="100"/>
      <c r="KNK39" s="100"/>
      <c r="KNL39" s="100"/>
      <c r="KNM39" s="100"/>
      <c r="KNN39" s="100"/>
      <c r="KNO39" s="100"/>
      <c r="KNP39" s="100"/>
      <c r="KNQ39" s="100"/>
      <c r="KNR39" s="100"/>
      <c r="KNS39" s="100"/>
      <c r="KNT39" s="100"/>
      <c r="KNU39" s="100"/>
      <c r="KNV39" s="100"/>
      <c r="KNW39" s="100"/>
      <c r="KNX39" s="100"/>
      <c r="KNY39" s="100"/>
      <c r="KNZ39" s="100"/>
      <c r="KOA39" s="100"/>
      <c r="KOB39" s="100"/>
      <c r="KOC39" s="100"/>
      <c r="KOD39" s="100"/>
      <c r="KOE39" s="100"/>
      <c r="KOF39" s="100"/>
      <c r="KOG39" s="100"/>
      <c r="KOH39" s="100"/>
      <c r="KOI39" s="100"/>
      <c r="KOJ39" s="100"/>
      <c r="KOK39" s="100"/>
      <c r="KOL39" s="100"/>
      <c r="KOM39" s="100"/>
      <c r="KON39" s="100"/>
      <c r="KOO39" s="100"/>
      <c r="KOP39" s="100"/>
      <c r="KOQ39" s="100"/>
      <c r="KOR39" s="100"/>
      <c r="KOS39" s="100"/>
      <c r="KOT39" s="100"/>
      <c r="KOU39" s="100"/>
      <c r="KOV39" s="100"/>
      <c r="KOW39" s="100"/>
      <c r="KOX39" s="100"/>
      <c r="KOY39" s="100"/>
      <c r="KOZ39" s="100"/>
      <c r="KPA39" s="100"/>
      <c r="KPB39" s="100"/>
      <c r="KPC39" s="100"/>
      <c r="KPD39" s="100"/>
      <c r="KPE39" s="100"/>
      <c r="KPF39" s="100"/>
      <c r="KPG39" s="100"/>
      <c r="KPH39" s="100"/>
      <c r="KPI39" s="100"/>
      <c r="KPJ39" s="100"/>
      <c r="KPK39" s="100"/>
      <c r="KPL39" s="100"/>
      <c r="KPM39" s="100"/>
      <c r="KPN39" s="100"/>
      <c r="KPO39" s="100"/>
      <c r="KPP39" s="100"/>
      <c r="KPQ39" s="100"/>
      <c r="KPR39" s="100"/>
      <c r="KPS39" s="100"/>
      <c r="KPT39" s="100"/>
      <c r="KPU39" s="100"/>
      <c r="KPV39" s="100"/>
      <c r="KPW39" s="100"/>
      <c r="KPX39" s="100"/>
      <c r="KPY39" s="100"/>
      <c r="KPZ39" s="100"/>
      <c r="KQA39" s="100"/>
      <c r="KQB39" s="100"/>
      <c r="KQC39" s="100"/>
      <c r="KQD39" s="100"/>
      <c r="KQE39" s="100"/>
      <c r="KQF39" s="100"/>
      <c r="KQG39" s="100"/>
      <c r="KQH39" s="100"/>
      <c r="KQI39" s="100"/>
      <c r="KQJ39" s="100"/>
      <c r="KQK39" s="100"/>
      <c r="KQL39" s="100"/>
      <c r="KQM39" s="100"/>
      <c r="KQN39" s="100"/>
      <c r="KQO39" s="100"/>
      <c r="KQP39" s="100"/>
      <c r="KQQ39" s="100"/>
      <c r="KQR39" s="100"/>
      <c r="KQS39" s="100"/>
      <c r="KQT39" s="100"/>
      <c r="KQU39" s="100"/>
      <c r="KQV39" s="100"/>
      <c r="KQW39" s="100"/>
      <c r="KQX39" s="100"/>
      <c r="KQY39" s="100"/>
      <c r="KQZ39" s="100"/>
      <c r="KRA39" s="100"/>
      <c r="KRB39" s="100"/>
      <c r="KRC39" s="100"/>
      <c r="KRD39" s="100"/>
      <c r="KRE39" s="100"/>
      <c r="KRF39" s="100"/>
      <c r="KRG39" s="100"/>
      <c r="KRH39" s="100"/>
      <c r="KRI39" s="100"/>
      <c r="KRJ39" s="100"/>
      <c r="KRK39" s="100"/>
      <c r="KRL39" s="100"/>
      <c r="KRM39" s="100"/>
      <c r="KRN39" s="100"/>
      <c r="KRO39" s="100"/>
      <c r="KRP39" s="100"/>
      <c r="KRQ39" s="100"/>
      <c r="KRR39" s="100"/>
      <c r="KRS39" s="100"/>
      <c r="KRT39" s="100"/>
      <c r="KRU39" s="100"/>
      <c r="KRV39" s="100"/>
      <c r="KRW39" s="100"/>
      <c r="KRX39" s="100"/>
      <c r="KRY39" s="100"/>
      <c r="KRZ39" s="100"/>
      <c r="KSA39" s="100"/>
      <c r="KSB39" s="100"/>
      <c r="KSC39" s="100"/>
      <c r="KSD39" s="100"/>
      <c r="KSE39" s="100"/>
      <c r="KSF39" s="100"/>
      <c r="KSG39" s="100"/>
      <c r="KSH39" s="100"/>
      <c r="KSI39" s="100"/>
      <c r="KSJ39" s="100"/>
      <c r="KSK39" s="100"/>
      <c r="KSL39" s="100"/>
      <c r="KSM39" s="100"/>
      <c r="KSN39" s="100"/>
      <c r="KSO39" s="100"/>
      <c r="KSP39" s="100"/>
      <c r="KSQ39" s="100"/>
      <c r="KSR39" s="100"/>
      <c r="KSS39" s="100"/>
      <c r="KST39" s="100"/>
      <c r="KSU39" s="100"/>
      <c r="KSV39" s="100"/>
      <c r="KSW39" s="100"/>
      <c r="KSX39" s="100"/>
      <c r="KSY39" s="100"/>
      <c r="KSZ39" s="100"/>
      <c r="KTA39" s="100"/>
      <c r="KTB39" s="100"/>
      <c r="KTC39" s="100"/>
      <c r="KTD39" s="100"/>
      <c r="KTE39" s="100"/>
      <c r="KTF39" s="100"/>
      <c r="KTG39" s="100"/>
      <c r="KTH39" s="100"/>
      <c r="KTI39" s="100"/>
      <c r="KTJ39" s="100"/>
      <c r="KTK39" s="100"/>
      <c r="KTL39" s="100"/>
      <c r="KTM39" s="100"/>
      <c r="KTN39" s="100"/>
      <c r="KTO39" s="100"/>
      <c r="KTP39" s="100"/>
      <c r="KTQ39" s="100"/>
      <c r="KTR39" s="100"/>
      <c r="KTS39" s="100"/>
      <c r="KTT39" s="100"/>
      <c r="KTU39" s="100"/>
      <c r="KTV39" s="100"/>
      <c r="KTW39" s="100"/>
      <c r="KTX39" s="100"/>
      <c r="KTY39" s="100"/>
      <c r="KTZ39" s="100"/>
      <c r="KUA39" s="100"/>
      <c r="KUB39" s="100"/>
      <c r="KUC39" s="100"/>
      <c r="KUD39" s="100"/>
      <c r="KUE39" s="100"/>
      <c r="KUF39" s="100"/>
      <c r="KUG39" s="100"/>
      <c r="KUH39" s="100"/>
      <c r="KUI39" s="100"/>
      <c r="KUJ39" s="100"/>
      <c r="KUK39" s="100"/>
      <c r="KUL39" s="100"/>
      <c r="KUM39" s="100"/>
      <c r="KUN39" s="100"/>
      <c r="KUO39" s="100"/>
      <c r="KUP39" s="100"/>
      <c r="KUQ39" s="100"/>
      <c r="KUR39" s="100"/>
      <c r="KUS39" s="100"/>
      <c r="KUT39" s="100"/>
      <c r="KUU39" s="100"/>
      <c r="KUV39" s="100"/>
      <c r="KUW39" s="100"/>
      <c r="KUX39" s="100"/>
      <c r="KUY39" s="100"/>
      <c r="KUZ39" s="100"/>
      <c r="KVA39" s="100"/>
      <c r="KVB39" s="100"/>
      <c r="KVC39" s="100"/>
      <c r="KVD39" s="100"/>
      <c r="KVE39" s="100"/>
      <c r="KVF39" s="100"/>
      <c r="KVG39" s="100"/>
      <c r="KVH39" s="100"/>
      <c r="KVI39" s="100"/>
      <c r="KVJ39" s="100"/>
      <c r="KVK39" s="100"/>
      <c r="KVL39" s="100"/>
      <c r="KVM39" s="100"/>
      <c r="KVN39" s="100"/>
      <c r="KVO39" s="100"/>
      <c r="KVP39" s="100"/>
      <c r="KVQ39" s="100"/>
      <c r="KVR39" s="100"/>
      <c r="KVS39" s="100"/>
      <c r="KVT39" s="100"/>
      <c r="KVU39" s="100"/>
      <c r="KVV39" s="100"/>
      <c r="KVW39" s="100"/>
      <c r="KVX39" s="100"/>
      <c r="KVY39" s="100"/>
      <c r="KVZ39" s="100"/>
      <c r="KWA39" s="100"/>
      <c r="KWB39" s="100"/>
      <c r="KWC39" s="100"/>
      <c r="KWD39" s="100"/>
      <c r="KWE39" s="100"/>
      <c r="KWF39" s="100"/>
      <c r="KWG39" s="100"/>
      <c r="KWH39" s="100"/>
      <c r="KWI39" s="100"/>
      <c r="KWJ39" s="100"/>
      <c r="KWK39" s="100"/>
      <c r="KWL39" s="100"/>
      <c r="KWM39" s="100"/>
      <c r="KWN39" s="100"/>
      <c r="KWO39" s="100"/>
      <c r="KWP39" s="100"/>
      <c r="KWQ39" s="100"/>
      <c r="KWR39" s="100"/>
      <c r="KWS39" s="100"/>
      <c r="KWT39" s="100"/>
      <c r="KWU39" s="100"/>
      <c r="KWV39" s="100"/>
      <c r="KWW39" s="100"/>
      <c r="KWX39" s="100"/>
      <c r="KWY39" s="100"/>
      <c r="KWZ39" s="100"/>
      <c r="KXA39" s="100"/>
      <c r="KXB39" s="100"/>
      <c r="KXC39" s="100"/>
      <c r="KXD39" s="100"/>
      <c r="KXE39" s="100"/>
      <c r="KXF39" s="100"/>
      <c r="KXG39" s="100"/>
      <c r="KXH39" s="100"/>
      <c r="KXI39" s="100"/>
      <c r="KXJ39" s="100"/>
      <c r="KXK39" s="100"/>
      <c r="KXL39" s="100"/>
      <c r="KXM39" s="100"/>
      <c r="KXN39" s="100"/>
      <c r="KXO39" s="100"/>
      <c r="KXP39" s="100"/>
      <c r="KXQ39" s="100"/>
      <c r="KXR39" s="100"/>
      <c r="KXS39" s="100"/>
      <c r="KXT39" s="100"/>
      <c r="KXU39" s="100"/>
      <c r="KXV39" s="100"/>
      <c r="KXW39" s="100"/>
      <c r="KXX39" s="100"/>
      <c r="KXY39" s="100"/>
      <c r="KXZ39" s="100"/>
      <c r="KYA39" s="100"/>
      <c r="KYB39" s="100"/>
      <c r="KYC39" s="100"/>
      <c r="KYD39" s="100"/>
      <c r="KYE39" s="100"/>
      <c r="KYF39" s="100"/>
      <c r="KYG39" s="100"/>
      <c r="KYH39" s="100"/>
      <c r="KYI39" s="100"/>
      <c r="KYJ39" s="100"/>
      <c r="KYK39" s="100"/>
      <c r="KYL39" s="100"/>
      <c r="KYM39" s="100"/>
      <c r="KYN39" s="100"/>
      <c r="KYO39" s="100"/>
      <c r="KYP39" s="100"/>
      <c r="KYQ39" s="100"/>
      <c r="KYR39" s="100"/>
      <c r="KYS39" s="100"/>
      <c r="KYT39" s="100"/>
      <c r="KYU39" s="100"/>
      <c r="KYV39" s="100"/>
      <c r="KYW39" s="100"/>
      <c r="KYX39" s="100"/>
      <c r="KYY39" s="100"/>
      <c r="KYZ39" s="100"/>
      <c r="KZA39" s="100"/>
      <c r="KZB39" s="100"/>
      <c r="KZC39" s="100"/>
      <c r="KZD39" s="100"/>
      <c r="KZE39" s="100"/>
      <c r="KZF39" s="100"/>
      <c r="KZG39" s="100"/>
      <c r="KZH39" s="100"/>
      <c r="KZI39" s="100"/>
      <c r="KZJ39" s="100"/>
      <c r="KZK39" s="100"/>
      <c r="KZL39" s="100"/>
      <c r="KZM39" s="100"/>
      <c r="KZN39" s="100"/>
      <c r="KZO39" s="100"/>
      <c r="KZP39" s="100"/>
      <c r="KZQ39" s="100"/>
      <c r="KZR39" s="100"/>
      <c r="KZS39" s="100"/>
      <c r="KZT39" s="100"/>
      <c r="KZU39" s="100"/>
      <c r="KZV39" s="100"/>
      <c r="KZW39" s="100"/>
      <c r="KZX39" s="100"/>
      <c r="KZY39" s="100"/>
      <c r="KZZ39" s="100"/>
      <c r="LAA39" s="100"/>
      <c r="LAB39" s="100"/>
      <c r="LAC39" s="100"/>
      <c r="LAD39" s="100"/>
      <c r="LAE39" s="100"/>
      <c r="LAF39" s="100"/>
      <c r="LAG39" s="100"/>
      <c r="LAH39" s="100"/>
      <c r="LAI39" s="100"/>
      <c r="LAJ39" s="100"/>
      <c r="LAK39" s="100"/>
      <c r="LAL39" s="100"/>
      <c r="LAM39" s="100"/>
      <c r="LAN39" s="100"/>
      <c r="LAO39" s="100"/>
      <c r="LAP39" s="100"/>
      <c r="LAQ39" s="100"/>
      <c r="LAR39" s="100"/>
      <c r="LAS39" s="100"/>
      <c r="LAT39" s="100"/>
      <c r="LAU39" s="100"/>
      <c r="LAV39" s="100"/>
      <c r="LAW39" s="100"/>
      <c r="LAX39" s="100"/>
      <c r="LAY39" s="100"/>
      <c r="LAZ39" s="100"/>
      <c r="LBA39" s="100"/>
      <c r="LBB39" s="100"/>
      <c r="LBC39" s="100"/>
      <c r="LBD39" s="100"/>
      <c r="LBE39" s="100"/>
      <c r="LBF39" s="100"/>
      <c r="LBG39" s="100"/>
      <c r="LBH39" s="100"/>
      <c r="LBI39" s="100"/>
      <c r="LBJ39" s="100"/>
      <c r="LBK39" s="100"/>
      <c r="LBL39" s="100"/>
      <c r="LBM39" s="100"/>
      <c r="LBN39" s="100"/>
      <c r="LBO39" s="100"/>
      <c r="LBP39" s="100"/>
      <c r="LBQ39" s="100"/>
      <c r="LBR39" s="100"/>
      <c r="LBS39" s="100"/>
      <c r="LBT39" s="100"/>
      <c r="LBU39" s="100"/>
      <c r="LBV39" s="100"/>
      <c r="LBW39" s="100"/>
      <c r="LBX39" s="100"/>
      <c r="LBY39" s="100"/>
      <c r="LBZ39" s="100"/>
      <c r="LCA39" s="100"/>
      <c r="LCB39" s="100"/>
      <c r="LCC39" s="100"/>
      <c r="LCD39" s="100"/>
      <c r="LCE39" s="100"/>
      <c r="LCF39" s="100"/>
      <c r="LCG39" s="100"/>
      <c r="LCH39" s="100"/>
      <c r="LCI39" s="100"/>
      <c r="LCJ39" s="100"/>
      <c r="LCK39" s="100"/>
      <c r="LCL39" s="100"/>
      <c r="LCM39" s="100"/>
      <c r="LCN39" s="100"/>
      <c r="LCO39" s="100"/>
      <c r="LCP39" s="100"/>
      <c r="LCQ39" s="100"/>
      <c r="LCR39" s="100"/>
      <c r="LCS39" s="100"/>
      <c r="LCT39" s="100"/>
      <c r="LCU39" s="100"/>
      <c r="LCV39" s="100"/>
      <c r="LCW39" s="100"/>
      <c r="LCX39" s="100"/>
      <c r="LCY39" s="100"/>
      <c r="LCZ39" s="100"/>
      <c r="LDA39" s="100"/>
      <c r="LDB39" s="100"/>
      <c r="LDC39" s="100"/>
      <c r="LDD39" s="100"/>
      <c r="LDE39" s="100"/>
      <c r="LDF39" s="100"/>
      <c r="LDG39" s="100"/>
      <c r="LDH39" s="100"/>
      <c r="LDI39" s="100"/>
      <c r="LDJ39" s="100"/>
      <c r="LDK39" s="100"/>
      <c r="LDL39" s="100"/>
      <c r="LDM39" s="100"/>
      <c r="LDN39" s="100"/>
      <c r="LDO39" s="100"/>
      <c r="LDP39" s="100"/>
      <c r="LDQ39" s="100"/>
      <c r="LDR39" s="100"/>
      <c r="LDS39" s="100"/>
      <c r="LDT39" s="100"/>
      <c r="LDU39" s="100"/>
      <c r="LDV39" s="100"/>
      <c r="LDW39" s="100"/>
      <c r="LDX39" s="100"/>
      <c r="LDY39" s="100"/>
      <c r="LDZ39" s="100"/>
      <c r="LEA39" s="100"/>
      <c r="LEB39" s="100"/>
      <c r="LEC39" s="100"/>
      <c r="LED39" s="100"/>
      <c r="LEE39" s="100"/>
      <c r="LEF39" s="100"/>
      <c r="LEG39" s="100"/>
      <c r="LEH39" s="100"/>
      <c r="LEI39" s="100"/>
      <c r="LEJ39" s="100"/>
      <c r="LEK39" s="100"/>
      <c r="LEL39" s="100"/>
      <c r="LEM39" s="100"/>
      <c r="LEN39" s="100"/>
      <c r="LEO39" s="100"/>
      <c r="LEP39" s="100"/>
      <c r="LEQ39" s="100"/>
      <c r="LER39" s="100"/>
      <c r="LES39" s="100"/>
      <c r="LET39" s="100"/>
      <c r="LEU39" s="100"/>
      <c r="LEV39" s="100"/>
      <c r="LEW39" s="100"/>
      <c r="LEX39" s="100"/>
      <c r="LEY39" s="100"/>
      <c r="LEZ39" s="100"/>
      <c r="LFA39" s="100"/>
      <c r="LFB39" s="100"/>
      <c r="LFC39" s="100"/>
      <c r="LFD39" s="100"/>
      <c r="LFE39" s="100"/>
      <c r="LFF39" s="100"/>
      <c r="LFG39" s="100"/>
      <c r="LFH39" s="100"/>
      <c r="LFI39" s="100"/>
      <c r="LFJ39" s="100"/>
      <c r="LFK39" s="100"/>
      <c r="LFL39" s="100"/>
      <c r="LFM39" s="100"/>
      <c r="LFN39" s="100"/>
      <c r="LFO39" s="100"/>
      <c r="LFP39" s="100"/>
      <c r="LFQ39" s="100"/>
      <c r="LFR39" s="100"/>
      <c r="LFS39" s="100"/>
      <c r="LFT39" s="100"/>
      <c r="LFU39" s="100"/>
      <c r="LFV39" s="100"/>
      <c r="LFW39" s="100"/>
      <c r="LFX39" s="100"/>
      <c r="LFY39" s="100"/>
      <c r="LFZ39" s="100"/>
      <c r="LGA39" s="100"/>
      <c r="LGB39" s="100"/>
      <c r="LGC39" s="100"/>
      <c r="LGD39" s="100"/>
      <c r="LGE39" s="100"/>
      <c r="LGF39" s="100"/>
      <c r="LGG39" s="100"/>
      <c r="LGH39" s="100"/>
      <c r="LGI39" s="100"/>
      <c r="LGJ39" s="100"/>
      <c r="LGK39" s="100"/>
      <c r="LGL39" s="100"/>
      <c r="LGM39" s="100"/>
      <c r="LGN39" s="100"/>
      <c r="LGO39" s="100"/>
      <c r="LGP39" s="100"/>
      <c r="LGQ39" s="100"/>
      <c r="LGR39" s="100"/>
      <c r="LGS39" s="100"/>
      <c r="LGT39" s="100"/>
      <c r="LGU39" s="100"/>
      <c r="LGV39" s="100"/>
      <c r="LGW39" s="100"/>
      <c r="LGX39" s="100"/>
      <c r="LGY39" s="100"/>
      <c r="LGZ39" s="100"/>
      <c r="LHA39" s="100"/>
      <c r="LHB39" s="100"/>
      <c r="LHC39" s="100"/>
      <c r="LHD39" s="100"/>
      <c r="LHE39" s="100"/>
      <c r="LHF39" s="100"/>
      <c r="LHG39" s="100"/>
      <c r="LHH39" s="100"/>
      <c r="LHI39" s="100"/>
      <c r="LHJ39" s="100"/>
      <c r="LHK39" s="100"/>
      <c r="LHL39" s="100"/>
      <c r="LHM39" s="100"/>
      <c r="LHN39" s="100"/>
      <c r="LHO39" s="100"/>
      <c r="LHP39" s="100"/>
      <c r="LHQ39" s="100"/>
      <c r="LHR39" s="100"/>
      <c r="LHS39" s="100"/>
      <c r="LHT39" s="100"/>
      <c r="LHU39" s="100"/>
      <c r="LHV39" s="100"/>
      <c r="LHW39" s="100"/>
      <c r="LHX39" s="100"/>
      <c r="LHY39" s="100"/>
      <c r="LHZ39" s="100"/>
      <c r="LIA39" s="100"/>
      <c r="LIB39" s="100"/>
      <c r="LIC39" s="100"/>
      <c r="LID39" s="100"/>
      <c r="LIE39" s="100"/>
      <c r="LIF39" s="100"/>
      <c r="LIG39" s="100"/>
      <c r="LIH39" s="100"/>
      <c r="LII39" s="100"/>
      <c r="LIJ39" s="100"/>
      <c r="LIK39" s="100"/>
      <c r="LIL39" s="100"/>
      <c r="LIM39" s="100"/>
      <c r="LIN39" s="100"/>
      <c r="LIO39" s="100"/>
      <c r="LIP39" s="100"/>
      <c r="LIQ39" s="100"/>
      <c r="LIR39" s="100"/>
      <c r="LIS39" s="100"/>
      <c r="LIT39" s="100"/>
      <c r="LIU39" s="100"/>
      <c r="LIV39" s="100"/>
      <c r="LIW39" s="100"/>
      <c r="LIX39" s="100"/>
      <c r="LIY39" s="100"/>
      <c r="LIZ39" s="100"/>
      <c r="LJA39" s="100"/>
      <c r="LJB39" s="100"/>
      <c r="LJC39" s="100"/>
      <c r="LJD39" s="100"/>
      <c r="LJE39" s="100"/>
      <c r="LJF39" s="100"/>
      <c r="LJG39" s="100"/>
      <c r="LJH39" s="100"/>
      <c r="LJI39" s="100"/>
      <c r="LJJ39" s="100"/>
      <c r="LJK39" s="100"/>
      <c r="LJL39" s="100"/>
      <c r="LJM39" s="100"/>
      <c r="LJN39" s="100"/>
      <c r="LJO39" s="100"/>
      <c r="LJP39" s="100"/>
      <c r="LJQ39" s="100"/>
      <c r="LJR39" s="100"/>
      <c r="LJS39" s="100"/>
      <c r="LJT39" s="100"/>
      <c r="LJU39" s="100"/>
      <c r="LJV39" s="100"/>
      <c r="LJW39" s="100"/>
      <c r="LJX39" s="100"/>
      <c r="LJY39" s="100"/>
      <c r="LJZ39" s="100"/>
      <c r="LKA39" s="100"/>
      <c r="LKB39" s="100"/>
      <c r="LKC39" s="100"/>
      <c r="LKD39" s="100"/>
      <c r="LKE39" s="100"/>
      <c r="LKF39" s="100"/>
      <c r="LKG39" s="100"/>
      <c r="LKH39" s="100"/>
      <c r="LKI39" s="100"/>
      <c r="LKJ39" s="100"/>
      <c r="LKK39" s="100"/>
      <c r="LKL39" s="100"/>
      <c r="LKM39" s="100"/>
      <c r="LKN39" s="100"/>
      <c r="LKO39" s="100"/>
      <c r="LKP39" s="100"/>
      <c r="LKQ39" s="100"/>
      <c r="LKR39" s="100"/>
      <c r="LKS39" s="100"/>
      <c r="LKT39" s="100"/>
      <c r="LKU39" s="100"/>
      <c r="LKV39" s="100"/>
      <c r="LKW39" s="100"/>
      <c r="LKX39" s="100"/>
      <c r="LKY39" s="100"/>
      <c r="LKZ39" s="100"/>
      <c r="LLA39" s="100"/>
      <c r="LLB39" s="100"/>
      <c r="LLC39" s="100"/>
      <c r="LLD39" s="100"/>
      <c r="LLE39" s="100"/>
      <c r="LLF39" s="100"/>
      <c r="LLG39" s="100"/>
      <c r="LLH39" s="100"/>
      <c r="LLI39" s="100"/>
      <c r="LLJ39" s="100"/>
      <c r="LLK39" s="100"/>
      <c r="LLL39" s="100"/>
      <c r="LLM39" s="100"/>
      <c r="LLN39" s="100"/>
      <c r="LLO39" s="100"/>
      <c r="LLP39" s="100"/>
      <c r="LLQ39" s="100"/>
      <c r="LLR39" s="100"/>
      <c r="LLS39" s="100"/>
      <c r="LLT39" s="100"/>
      <c r="LLU39" s="100"/>
      <c r="LLV39" s="100"/>
      <c r="LLW39" s="100"/>
      <c r="LLX39" s="100"/>
      <c r="LLY39" s="100"/>
      <c r="LLZ39" s="100"/>
      <c r="LMA39" s="100"/>
      <c r="LMB39" s="100"/>
      <c r="LMC39" s="100"/>
      <c r="LMD39" s="100"/>
      <c r="LME39" s="100"/>
      <c r="LMF39" s="100"/>
      <c r="LMG39" s="100"/>
      <c r="LMH39" s="100"/>
      <c r="LMI39" s="100"/>
      <c r="LMJ39" s="100"/>
      <c r="LMK39" s="100"/>
      <c r="LML39" s="100"/>
      <c r="LMM39" s="100"/>
      <c r="LMN39" s="100"/>
      <c r="LMO39" s="100"/>
      <c r="LMP39" s="100"/>
      <c r="LMQ39" s="100"/>
      <c r="LMR39" s="100"/>
      <c r="LMS39" s="100"/>
      <c r="LMT39" s="100"/>
      <c r="LMU39" s="100"/>
      <c r="LMV39" s="100"/>
      <c r="LMW39" s="100"/>
      <c r="LMX39" s="100"/>
      <c r="LMY39" s="100"/>
      <c r="LMZ39" s="100"/>
      <c r="LNA39" s="100"/>
      <c r="LNB39" s="100"/>
      <c r="LNC39" s="100"/>
      <c r="LND39" s="100"/>
      <c r="LNE39" s="100"/>
      <c r="LNF39" s="100"/>
      <c r="LNG39" s="100"/>
      <c r="LNH39" s="100"/>
      <c r="LNI39" s="100"/>
      <c r="LNJ39" s="100"/>
      <c r="LNK39" s="100"/>
      <c r="LNL39" s="100"/>
      <c r="LNM39" s="100"/>
      <c r="LNN39" s="100"/>
      <c r="LNO39" s="100"/>
      <c r="LNP39" s="100"/>
      <c r="LNQ39" s="100"/>
      <c r="LNR39" s="100"/>
      <c r="LNS39" s="100"/>
      <c r="LNT39" s="100"/>
      <c r="LNU39" s="100"/>
      <c r="LNV39" s="100"/>
      <c r="LNW39" s="100"/>
      <c r="LNX39" s="100"/>
      <c r="LNY39" s="100"/>
      <c r="LNZ39" s="100"/>
      <c r="LOA39" s="100"/>
      <c r="LOB39" s="100"/>
      <c r="LOC39" s="100"/>
      <c r="LOD39" s="100"/>
      <c r="LOE39" s="100"/>
      <c r="LOF39" s="100"/>
      <c r="LOG39" s="100"/>
      <c r="LOH39" s="100"/>
      <c r="LOI39" s="100"/>
      <c r="LOJ39" s="100"/>
      <c r="LOK39" s="100"/>
      <c r="LOL39" s="100"/>
      <c r="LOM39" s="100"/>
      <c r="LON39" s="100"/>
      <c r="LOO39" s="100"/>
      <c r="LOP39" s="100"/>
      <c r="LOQ39" s="100"/>
      <c r="LOR39" s="100"/>
      <c r="LOS39" s="100"/>
      <c r="LOT39" s="100"/>
      <c r="LOU39" s="100"/>
      <c r="LOV39" s="100"/>
      <c r="LOW39" s="100"/>
      <c r="LOX39" s="100"/>
      <c r="LOY39" s="100"/>
      <c r="LOZ39" s="100"/>
      <c r="LPA39" s="100"/>
      <c r="LPB39" s="100"/>
      <c r="LPC39" s="100"/>
      <c r="LPD39" s="100"/>
      <c r="LPE39" s="100"/>
      <c r="LPF39" s="100"/>
      <c r="LPG39" s="100"/>
      <c r="LPH39" s="100"/>
      <c r="LPI39" s="100"/>
      <c r="LPJ39" s="100"/>
      <c r="LPK39" s="100"/>
      <c r="LPL39" s="100"/>
      <c r="LPM39" s="100"/>
      <c r="LPN39" s="100"/>
      <c r="LPO39" s="100"/>
      <c r="LPP39" s="100"/>
      <c r="LPQ39" s="100"/>
      <c r="LPR39" s="100"/>
      <c r="LPS39" s="100"/>
      <c r="LPT39" s="100"/>
      <c r="LPU39" s="100"/>
      <c r="LPV39" s="100"/>
      <c r="LPW39" s="100"/>
      <c r="LPX39" s="100"/>
      <c r="LPY39" s="100"/>
      <c r="LPZ39" s="100"/>
      <c r="LQA39" s="100"/>
      <c r="LQB39" s="100"/>
      <c r="LQC39" s="100"/>
      <c r="LQD39" s="100"/>
      <c r="LQE39" s="100"/>
      <c r="LQF39" s="100"/>
      <c r="LQG39" s="100"/>
      <c r="LQH39" s="100"/>
      <c r="LQI39" s="100"/>
      <c r="LQJ39" s="100"/>
      <c r="LQK39" s="100"/>
      <c r="LQL39" s="100"/>
      <c r="LQM39" s="100"/>
      <c r="LQN39" s="100"/>
      <c r="LQO39" s="100"/>
      <c r="LQP39" s="100"/>
      <c r="LQQ39" s="100"/>
      <c r="LQR39" s="100"/>
      <c r="LQS39" s="100"/>
      <c r="LQT39" s="100"/>
      <c r="LQU39" s="100"/>
      <c r="LQV39" s="100"/>
      <c r="LQW39" s="100"/>
      <c r="LQX39" s="100"/>
      <c r="LQY39" s="100"/>
      <c r="LQZ39" s="100"/>
      <c r="LRA39" s="100"/>
      <c r="LRB39" s="100"/>
      <c r="LRC39" s="100"/>
      <c r="LRD39" s="100"/>
      <c r="LRE39" s="100"/>
      <c r="LRF39" s="100"/>
      <c r="LRG39" s="100"/>
      <c r="LRH39" s="100"/>
      <c r="LRI39" s="100"/>
      <c r="LRJ39" s="100"/>
      <c r="LRK39" s="100"/>
      <c r="LRL39" s="100"/>
      <c r="LRM39" s="100"/>
      <c r="LRN39" s="100"/>
      <c r="LRO39" s="100"/>
      <c r="LRP39" s="100"/>
      <c r="LRQ39" s="100"/>
      <c r="LRR39" s="100"/>
      <c r="LRS39" s="100"/>
      <c r="LRT39" s="100"/>
      <c r="LRU39" s="100"/>
      <c r="LRV39" s="100"/>
      <c r="LRW39" s="100"/>
      <c r="LRX39" s="100"/>
      <c r="LRY39" s="100"/>
      <c r="LRZ39" s="100"/>
      <c r="LSA39" s="100"/>
      <c r="LSB39" s="100"/>
      <c r="LSC39" s="100"/>
      <c r="LSD39" s="100"/>
      <c r="LSE39" s="100"/>
      <c r="LSF39" s="100"/>
      <c r="LSG39" s="100"/>
      <c r="LSH39" s="100"/>
      <c r="LSI39" s="100"/>
      <c r="LSJ39" s="100"/>
      <c r="LSK39" s="100"/>
      <c r="LSL39" s="100"/>
      <c r="LSM39" s="100"/>
      <c r="LSN39" s="100"/>
      <c r="LSO39" s="100"/>
      <c r="LSP39" s="100"/>
      <c r="LSQ39" s="100"/>
      <c r="LSR39" s="100"/>
      <c r="LSS39" s="100"/>
      <c r="LST39" s="100"/>
      <c r="LSU39" s="100"/>
      <c r="LSV39" s="100"/>
      <c r="LSW39" s="100"/>
      <c r="LSX39" s="100"/>
      <c r="LSY39" s="100"/>
      <c r="LSZ39" s="100"/>
      <c r="LTA39" s="100"/>
      <c r="LTB39" s="100"/>
      <c r="LTC39" s="100"/>
      <c r="LTD39" s="100"/>
      <c r="LTE39" s="100"/>
      <c r="LTF39" s="100"/>
      <c r="LTG39" s="100"/>
      <c r="LTH39" s="100"/>
      <c r="LTI39" s="100"/>
      <c r="LTJ39" s="100"/>
      <c r="LTK39" s="100"/>
      <c r="LTL39" s="100"/>
      <c r="LTM39" s="100"/>
      <c r="LTN39" s="100"/>
      <c r="LTO39" s="100"/>
      <c r="LTP39" s="100"/>
      <c r="LTQ39" s="100"/>
      <c r="LTR39" s="100"/>
      <c r="LTS39" s="100"/>
      <c r="LTT39" s="100"/>
      <c r="LTU39" s="100"/>
      <c r="LTV39" s="100"/>
      <c r="LTW39" s="100"/>
      <c r="LTX39" s="100"/>
      <c r="LTY39" s="100"/>
      <c r="LTZ39" s="100"/>
      <c r="LUA39" s="100"/>
      <c r="LUB39" s="100"/>
      <c r="LUC39" s="100"/>
      <c r="LUD39" s="100"/>
      <c r="LUE39" s="100"/>
      <c r="LUF39" s="100"/>
      <c r="LUG39" s="100"/>
      <c r="LUH39" s="100"/>
      <c r="LUI39" s="100"/>
      <c r="LUJ39" s="100"/>
      <c r="LUK39" s="100"/>
      <c r="LUL39" s="100"/>
      <c r="LUM39" s="100"/>
      <c r="LUN39" s="100"/>
      <c r="LUO39" s="100"/>
      <c r="LUP39" s="100"/>
      <c r="LUQ39" s="100"/>
      <c r="LUR39" s="100"/>
      <c r="LUS39" s="100"/>
      <c r="LUT39" s="100"/>
      <c r="LUU39" s="100"/>
      <c r="LUV39" s="100"/>
      <c r="LUW39" s="100"/>
      <c r="LUX39" s="100"/>
      <c r="LUY39" s="100"/>
      <c r="LUZ39" s="100"/>
      <c r="LVA39" s="100"/>
      <c r="LVB39" s="100"/>
      <c r="LVC39" s="100"/>
      <c r="LVD39" s="100"/>
      <c r="LVE39" s="100"/>
      <c r="LVF39" s="100"/>
      <c r="LVG39" s="100"/>
      <c r="LVH39" s="100"/>
      <c r="LVI39" s="100"/>
      <c r="LVJ39" s="100"/>
      <c r="LVK39" s="100"/>
      <c r="LVL39" s="100"/>
      <c r="LVM39" s="100"/>
      <c r="LVN39" s="100"/>
      <c r="LVO39" s="100"/>
      <c r="LVP39" s="100"/>
      <c r="LVQ39" s="100"/>
      <c r="LVR39" s="100"/>
      <c r="LVS39" s="100"/>
      <c r="LVT39" s="100"/>
      <c r="LVU39" s="100"/>
      <c r="LVV39" s="100"/>
      <c r="LVW39" s="100"/>
      <c r="LVX39" s="100"/>
      <c r="LVY39" s="100"/>
      <c r="LVZ39" s="100"/>
      <c r="LWA39" s="100"/>
      <c r="LWB39" s="100"/>
      <c r="LWC39" s="100"/>
      <c r="LWD39" s="100"/>
      <c r="LWE39" s="100"/>
      <c r="LWF39" s="100"/>
      <c r="LWG39" s="100"/>
      <c r="LWH39" s="100"/>
      <c r="LWI39" s="100"/>
      <c r="LWJ39" s="100"/>
      <c r="LWK39" s="100"/>
      <c r="LWL39" s="100"/>
      <c r="LWM39" s="100"/>
      <c r="LWN39" s="100"/>
      <c r="LWO39" s="100"/>
      <c r="LWP39" s="100"/>
      <c r="LWQ39" s="100"/>
      <c r="LWR39" s="100"/>
      <c r="LWS39" s="100"/>
      <c r="LWT39" s="100"/>
      <c r="LWU39" s="100"/>
      <c r="LWV39" s="100"/>
      <c r="LWW39" s="100"/>
      <c r="LWX39" s="100"/>
      <c r="LWY39" s="100"/>
      <c r="LWZ39" s="100"/>
      <c r="LXA39" s="100"/>
      <c r="LXB39" s="100"/>
      <c r="LXC39" s="100"/>
      <c r="LXD39" s="100"/>
      <c r="LXE39" s="100"/>
      <c r="LXF39" s="100"/>
      <c r="LXG39" s="100"/>
      <c r="LXH39" s="100"/>
      <c r="LXI39" s="100"/>
      <c r="LXJ39" s="100"/>
      <c r="LXK39" s="100"/>
      <c r="LXL39" s="100"/>
      <c r="LXM39" s="100"/>
      <c r="LXN39" s="100"/>
      <c r="LXO39" s="100"/>
      <c r="LXP39" s="100"/>
      <c r="LXQ39" s="100"/>
      <c r="LXR39" s="100"/>
      <c r="LXS39" s="100"/>
      <c r="LXT39" s="100"/>
      <c r="LXU39" s="100"/>
      <c r="LXV39" s="100"/>
      <c r="LXW39" s="100"/>
      <c r="LXX39" s="100"/>
      <c r="LXY39" s="100"/>
      <c r="LXZ39" s="100"/>
      <c r="LYA39" s="100"/>
      <c r="LYB39" s="100"/>
      <c r="LYC39" s="100"/>
      <c r="LYD39" s="100"/>
      <c r="LYE39" s="100"/>
      <c r="LYF39" s="100"/>
      <c r="LYG39" s="100"/>
      <c r="LYH39" s="100"/>
      <c r="LYI39" s="100"/>
      <c r="LYJ39" s="100"/>
      <c r="LYK39" s="100"/>
      <c r="LYL39" s="100"/>
      <c r="LYM39" s="100"/>
      <c r="LYN39" s="100"/>
      <c r="LYO39" s="100"/>
      <c r="LYP39" s="100"/>
      <c r="LYQ39" s="100"/>
      <c r="LYR39" s="100"/>
      <c r="LYS39" s="100"/>
      <c r="LYT39" s="100"/>
      <c r="LYU39" s="100"/>
      <c r="LYV39" s="100"/>
      <c r="LYW39" s="100"/>
      <c r="LYX39" s="100"/>
      <c r="LYY39" s="100"/>
      <c r="LYZ39" s="100"/>
      <c r="LZA39" s="100"/>
      <c r="LZB39" s="100"/>
      <c r="LZC39" s="100"/>
      <c r="LZD39" s="100"/>
      <c r="LZE39" s="100"/>
      <c r="LZF39" s="100"/>
      <c r="LZG39" s="100"/>
      <c r="LZH39" s="100"/>
      <c r="LZI39" s="100"/>
      <c r="LZJ39" s="100"/>
      <c r="LZK39" s="100"/>
      <c r="LZL39" s="100"/>
      <c r="LZM39" s="100"/>
      <c r="LZN39" s="100"/>
      <c r="LZO39" s="100"/>
      <c r="LZP39" s="100"/>
      <c r="LZQ39" s="100"/>
      <c r="LZR39" s="100"/>
      <c r="LZS39" s="100"/>
      <c r="LZT39" s="100"/>
      <c r="LZU39" s="100"/>
      <c r="LZV39" s="100"/>
      <c r="LZW39" s="100"/>
      <c r="LZX39" s="100"/>
      <c r="LZY39" s="100"/>
      <c r="LZZ39" s="100"/>
      <c r="MAA39" s="100"/>
      <c r="MAB39" s="100"/>
      <c r="MAC39" s="100"/>
      <c r="MAD39" s="100"/>
      <c r="MAE39" s="100"/>
      <c r="MAF39" s="100"/>
      <c r="MAG39" s="100"/>
      <c r="MAH39" s="100"/>
      <c r="MAI39" s="100"/>
      <c r="MAJ39" s="100"/>
      <c r="MAK39" s="100"/>
      <c r="MAL39" s="100"/>
      <c r="MAM39" s="100"/>
      <c r="MAN39" s="100"/>
      <c r="MAO39" s="100"/>
      <c r="MAP39" s="100"/>
      <c r="MAQ39" s="100"/>
      <c r="MAR39" s="100"/>
      <c r="MAS39" s="100"/>
      <c r="MAT39" s="100"/>
      <c r="MAU39" s="100"/>
      <c r="MAV39" s="100"/>
      <c r="MAW39" s="100"/>
      <c r="MAX39" s="100"/>
      <c r="MAY39" s="100"/>
      <c r="MAZ39" s="100"/>
      <c r="MBA39" s="100"/>
      <c r="MBB39" s="100"/>
      <c r="MBC39" s="100"/>
      <c r="MBD39" s="100"/>
      <c r="MBE39" s="100"/>
      <c r="MBF39" s="100"/>
      <c r="MBG39" s="100"/>
      <c r="MBH39" s="100"/>
      <c r="MBI39" s="100"/>
      <c r="MBJ39" s="100"/>
      <c r="MBK39" s="100"/>
      <c r="MBL39" s="100"/>
      <c r="MBM39" s="100"/>
      <c r="MBN39" s="100"/>
      <c r="MBO39" s="100"/>
      <c r="MBP39" s="100"/>
      <c r="MBQ39" s="100"/>
      <c r="MBR39" s="100"/>
      <c r="MBS39" s="100"/>
      <c r="MBT39" s="100"/>
      <c r="MBU39" s="100"/>
      <c r="MBV39" s="100"/>
      <c r="MBW39" s="100"/>
      <c r="MBX39" s="100"/>
      <c r="MBY39" s="100"/>
      <c r="MBZ39" s="100"/>
      <c r="MCA39" s="100"/>
      <c r="MCB39" s="100"/>
      <c r="MCC39" s="100"/>
      <c r="MCD39" s="100"/>
      <c r="MCE39" s="100"/>
      <c r="MCF39" s="100"/>
      <c r="MCG39" s="100"/>
      <c r="MCH39" s="100"/>
      <c r="MCI39" s="100"/>
      <c r="MCJ39" s="100"/>
      <c r="MCK39" s="100"/>
      <c r="MCL39" s="100"/>
      <c r="MCM39" s="100"/>
      <c r="MCN39" s="100"/>
      <c r="MCO39" s="100"/>
      <c r="MCP39" s="100"/>
      <c r="MCQ39" s="100"/>
      <c r="MCR39" s="100"/>
      <c r="MCS39" s="100"/>
      <c r="MCT39" s="100"/>
      <c r="MCU39" s="100"/>
      <c r="MCV39" s="100"/>
      <c r="MCW39" s="100"/>
      <c r="MCX39" s="100"/>
      <c r="MCY39" s="100"/>
      <c r="MCZ39" s="100"/>
      <c r="MDA39" s="100"/>
      <c r="MDB39" s="100"/>
      <c r="MDC39" s="100"/>
      <c r="MDD39" s="100"/>
      <c r="MDE39" s="100"/>
      <c r="MDF39" s="100"/>
      <c r="MDG39" s="100"/>
      <c r="MDH39" s="100"/>
      <c r="MDI39" s="100"/>
      <c r="MDJ39" s="100"/>
      <c r="MDK39" s="100"/>
      <c r="MDL39" s="100"/>
      <c r="MDM39" s="100"/>
      <c r="MDN39" s="100"/>
      <c r="MDO39" s="100"/>
      <c r="MDP39" s="100"/>
      <c r="MDQ39" s="100"/>
      <c r="MDR39" s="100"/>
      <c r="MDS39" s="100"/>
      <c r="MDT39" s="100"/>
      <c r="MDU39" s="100"/>
      <c r="MDV39" s="100"/>
      <c r="MDW39" s="100"/>
      <c r="MDX39" s="100"/>
      <c r="MDY39" s="100"/>
      <c r="MDZ39" s="100"/>
      <c r="MEA39" s="100"/>
      <c r="MEB39" s="100"/>
      <c r="MEC39" s="100"/>
      <c r="MED39" s="100"/>
      <c r="MEE39" s="100"/>
      <c r="MEF39" s="100"/>
      <c r="MEG39" s="100"/>
      <c r="MEH39" s="100"/>
      <c r="MEI39" s="100"/>
      <c r="MEJ39" s="100"/>
      <c r="MEK39" s="100"/>
      <c r="MEL39" s="100"/>
      <c r="MEM39" s="100"/>
      <c r="MEN39" s="100"/>
      <c r="MEO39" s="100"/>
      <c r="MEP39" s="100"/>
      <c r="MEQ39" s="100"/>
      <c r="MER39" s="100"/>
      <c r="MES39" s="100"/>
      <c r="MET39" s="100"/>
      <c r="MEU39" s="100"/>
      <c r="MEV39" s="100"/>
      <c r="MEW39" s="100"/>
      <c r="MEX39" s="100"/>
      <c r="MEY39" s="100"/>
      <c r="MEZ39" s="100"/>
      <c r="MFA39" s="100"/>
      <c r="MFB39" s="100"/>
      <c r="MFC39" s="100"/>
      <c r="MFD39" s="100"/>
      <c r="MFE39" s="100"/>
      <c r="MFF39" s="100"/>
      <c r="MFG39" s="100"/>
      <c r="MFH39" s="100"/>
      <c r="MFI39" s="100"/>
      <c r="MFJ39" s="100"/>
      <c r="MFK39" s="100"/>
      <c r="MFL39" s="100"/>
      <c r="MFM39" s="100"/>
      <c r="MFN39" s="100"/>
      <c r="MFO39" s="100"/>
      <c r="MFP39" s="100"/>
      <c r="MFQ39" s="100"/>
      <c r="MFR39" s="100"/>
      <c r="MFS39" s="100"/>
      <c r="MFT39" s="100"/>
      <c r="MFU39" s="100"/>
      <c r="MFV39" s="100"/>
      <c r="MFW39" s="100"/>
      <c r="MFX39" s="100"/>
      <c r="MFY39" s="100"/>
      <c r="MFZ39" s="100"/>
      <c r="MGA39" s="100"/>
      <c r="MGB39" s="100"/>
      <c r="MGC39" s="100"/>
      <c r="MGD39" s="100"/>
      <c r="MGE39" s="100"/>
      <c r="MGF39" s="100"/>
      <c r="MGG39" s="100"/>
      <c r="MGH39" s="100"/>
      <c r="MGI39" s="100"/>
      <c r="MGJ39" s="100"/>
      <c r="MGK39" s="100"/>
      <c r="MGL39" s="100"/>
      <c r="MGM39" s="100"/>
      <c r="MGN39" s="100"/>
      <c r="MGO39" s="100"/>
      <c r="MGP39" s="100"/>
      <c r="MGQ39" s="100"/>
      <c r="MGR39" s="100"/>
      <c r="MGS39" s="100"/>
      <c r="MGT39" s="100"/>
      <c r="MGU39" s="100"/>
      <c r="MGV39" s="100"/>
      <c r="MGW39" s="100"/>
      <c r="MGX39" s="100"/>
      <c r="MGY39" s="100"/>
      <c r="MGZ39" s="100"/>
      <c r="MHA39" s="100"/>
      <c r="MHB39" s="100"/>
      <c r="MHC39" s="100"/>
      <c r="MHD39" s="100"/>
      <c r="MHE39" s="100"/>
      <c r="MHF39" s="100"/>
      <c r="MHG39" s="100"/>
      <c r="MHH39" s="100"/>
      <c r="MHI39" s="100"/>
      <c r="MHJ39" s="100"/>
      <c r="MHK39" s="100"/>
      <c r="MHL39" s="100"/>
      <c r="MHM39" s="100"/>
      <c r="MHN39" s="100"/>
      <c r="MHO39" s="100"/>
      <c r="MHP39" s="100"/>
      <c r="MHQ39" s="100"/>
      <c r="MHR39" s="100"/>
      <c r="MHS39" s="100"/>
      <c r="MHT39" s="100"/>
      <c r="MHU39" s="100"/>
      <c r="MHV39" s="100"/>
      <c r="MHW39" s="100"/>
      <c r="MHX39" s="100"/>
      <c r="MHY39" s="100"/>
      <c r="MHZ39" s="100"/>
      <c r="MIA39" s="100"/>
      <c r="MIB39" s="100"/>
      <c r="MIC39" s="100"/>
      <c r="MID39" s="100"/>
      <c r="MIE39" s="100"/>
      <c r="MIF39" s="100"/>
      <c r="MIG39" s="100"/>
      <c r="MIH39" s="100"/>
      <c r="MII39" s="100"/>
      <c r="MIJ39" s="100"/>
      <c r="MIK39" s="100"/>
      <c r="MIL39" s="100"/>
      <c r="MIM39" s="100"/>
      <c r="MIN39" s="100"/>
      <c r="MIO39" s="100"/>
      <c r="MIP39" s="100"/>
      <c r="MIQ39" s="100"/>
      <c r="MIR39" s="100"/>
      <c r="MIS39" s="100"/>
      <c r="MIT39" s="100"/>
      <c r="MIU39" s="100"/>
      <c r="MIV39" s="100"/>
      <c r="MIW39" s="100"/>
      <c r="MIX39" s="100"/>
      <c r="MIY39" s="100"/>
      <c r="MIZ39" s="100"/>
      <c r="MJA39" s="100"/>
      <c r="MJB39" s="100"/>
      <c r="MJC39" s="100"/>
      <c r="MJD39" s="100"/>
      <c r="MJE39" s="100"/>
      <c r="MJF39" s="100"/>
      <c r="MJG39" s="100"/>
      <c r="MJH39" s="100"/>
      <c r="MJI39" s="100"/>
      <c r="MJJ39" s="100"/>
      <c r="MJK39" s="100"/>
      <c r="MJL39" s="100"/>
      <c r="MJM39" s="100"/>
      <c r="MJN39" s="100"/>
      <c r="MJO39" s="100"/>
      <c r="MJP39" s="100"/>
      <c r="MJQ39" s="100"/>
      <c r="MJR39" s="100"/>
      <c r="MJS39" s="100"/>
      <c r="MJT39" s="100"/>
      <c r="MJU39" s="100"/>
      <c r="MJV39" s="100"/>
      <c r="MJW39" s="100"/>
      <c r="MJX39" s="100"/>
      <c r="MJY39" s="100"/>
      <c r="MJZ39" s="100"/>
      <c r="MKA39" s="100"/>
      <c r="MKB39" s="100"/>
      <c r="MKC39" s="100"/>
      <c r="MKD39" s="100"/>
      <c r="MKE39" s="100"/>
      <c r="MKF39" s="100"/>
      <c r="MKG39" s="100"/>
      <c r="MKH39" s="100"/>
      <c r="MKI39" s="100"/>
      <c r="MKJ39" s="100"/>
      <c r="MKK39" s="100"/>
      <c r="MKL39" s="100"/>
      <c r="MKM39" s="100"/>
      <c r="MKN39" s="100"/>
      <c r="MKO39" s="100"/>
      <c r="MKP39" s="100"/>
      <c r="MKQ39" s="100"/>
      <c r="MKR39" s="100"/>
      <c r="MKS39" s="100"/>
      <c r="MKT39" s="100"/>
      <c r="MKU39" s="100"/>
      <c r="MKV39" s="100"/>
      <c r="MKW39" s="100"/>
      <c r="MKX39" s="100"/>
      <c r="MKY39" s="100"/>
      <c r="MKZ39" s="100"/>
      <c r="MLA39" s="100"/>
      <c r="MLB39" s="100"/>
      <c r="MLC39" s="100"/>
      <c r="MLD39" s="100"/>
      <c r="MLE39" s="100"/>
      <c r="MLF39" s="100"/>
      <c r="MLG39" s="100"/>
      <c r="MLH39" s="100"/>
      <c r="MLI39" s="100"/>
      <c r="MLJ39" s="100"/>
      <c r="MLK39" s="100"/>
      <c r="MLL39" s="100"/>
      <c r="MLM39" s="100"/>
      <c r="MLN39" s="100"/>
      <c r="MLO39" s="100"/>
      <c r="MLP39" s="100"/>
      <c r="MLQ39" s="100"/>
      <c r="MLR39" s="100"/>
      <c r="MLS39" s="100"/>
      <c r="MLT39" s="100"/>
      <c r="MLU39" s="100"/>
      <c r="MLV39" s="100"/>
      <c r="MLW39" s="100"/>
      <c r="MLX39" s="100"/>
      <c r="MLY39" s="100"/>
      <c r="MLZ39" s="100"/>
      <c r="MMA39" s="100"/>
      <c r="MMB39" s="100"/>
      <c r="MMC39" s="100"/>
      <c r="MMD39" s="100"/>
      <c r="MME39" s="100"/>
      <c r="MMF39" s="100"/>
      <c r="MMG39" s="100"/>
      <c r="MMH39" s="100"/>
      <c r="MMI39" s="100"/>
      <c r="MMJ39" s="100"/>
      <c r="MMK39" s="100"/>
      <c r="MML39" s="100"/>
      <c r="MMM39" s="100"/>
      <c r="MMN39" s="100"/>
      <c r="MMO39" s="100"/>
      <c r="MMP39" s="100"/>
      <c r="MMQ39" s="100"/>
      <c r="MMR39" s="100"/>
      <c r="MMS39" s="100"/>
      <c r="MMT39" s="100"/>
      <c r="MMU39" s="100"/>
      <c r="MMV39" s="100"/>
      <c r="MMW39" s="100"/>
      <c r="MMX39" s="100"/>
      <c r="MMY39" s="100"/>
      <c r="MMZ39" s="100"/>
      <c r="MNA39" s="100"/>
      <c r="MNB39" s="100"/>
      <c r="MNC39" s="100"/>
      <c r="MND39" s="100"/>
      <c r="MNE39" s="100"/>
      <c r="MNF39" s="100"/>
      <c r="MNG39" s="100"/>
      <c r="MNH39" s="100"/>
      <c r="MNI39" s="100"/>
      <c r="MNJ39" s="100"/>
      <c r="MNK39" s="100"/>
      <c r="MNL39" s="100"/>
      <c r="MNM39" s="100"/>
      <c r="MNN39" s="100"/>
      <c r="MNO39" s="100"/>
      <c r="MNP39" s="100"/>
      <c r="MNQ39" s="100"/>
      <c r="MNR39" s="100"/>
      <c r="MNS39" s="100"/>
      <c r="MNT39" s="100"/>
      <c r="MNU39" s="100"/>
      <c r="MNV39" s="100"/>
      <c r="MNW39" s="100"/>
      <c r="MNX39" s="100"/>
      <c r="MNY39" s="100"/>
      <c r="MNZ39" s="100"/>
      <c r="MOA39" s="100"/>
      <c r="MOB39" s="100"/>
      <c r="MOC39" s="100"/>
      <c r="MOD39" s="100"/>
      <c r="MOE39" s="100"/>
      <c r="MOF39" s="100"/>
      <c r="MOG39" s="100"/>
      <c r="MOH39" s="100"/>
      <c r="MOI39" s="100"/>
      <c r="MOJ39" s="100"/>
      <c r="MOK39" s="100"/>
      <c r="MOL39" s="100"/>
      <c r="MOM39" s="100"/>
      <c r="MON39" s="100"/>
      <c r="MOO39" s="100"/>
      <c r="MOP39" s="100"/>
      <c r="MOQ39" s="100"/>
      <c r="MOR39" s="100"/>
      <c r="MOS39" s="100"/>
      <c r="MOT39" s="100"/>
      <c r="MOU39" s="100"/>
      <c r="MOV39" s="100"/>
      <c r="MOW39" s="100"/>
      <c r="MOX39" s="100"/>
      <c r="MOY39" s="100"/>
      <c r="MOZ39" s="100"/>
      <c r="MPA39" s="100"/>
      <c r="MPB39" s="100"/>
      <c r="MPC39" s="100"/>
      <c r="MPD39" s="100"/>
      <c r="MPE39" s="100"/>
      <c r="MPF39" s="100"/>
      <c r="MPG39" s="100"/>
      <c r="MPH39" s="100"/>
      <c r="MPI39" s="100"/>
      <c r="MPJ39" s="100"/>
      <c r="MPK39" s="100"/>
      <c r="MPL39" s="100"/>
      <c r="MPM39" s="100"/>
      <c r="MPN39" s="100"/>
      <c r="MPO39" s="100"/>
      <c r="MPP39" s="100"/>
      <c r="MPQ39" s="100"/>
      <c r="MPR39" s="100"/>
      <c r="MPS39" s="100"/>
      <c r="MPT39" s="100"/>
      <c r="MPU39" s="100"/>
      <c r="MPV39" s="100"/>
      <c r="MPW39" s="100"/>
      <c r="MPX39" s="100"/>
      <c r="MPY39" s="100"/>
      <c r="MPZ39" s="100"/>
      <c r="MQA39" s="100"/>
      <c r="MQB39" s="100"/>
      <c r="MQC39" s="100"/>
      <c r="MQD39" s="100"/>
      <c r="MQE39" s="100"/>
      <c r="MQF39" s="100"/>
      <c r="MQG39" s="100"/>
      <c r="MQH39" s="100"/>
      <c r="MQI39" s="100"/>
      <c r="MQJ39" s="100"/>
      <c r="MQK39" s="100"/>
      <c r="MQL39" s="100"/>
      <c r="MQM39" s="100"/>
      <c r="MQN39" s="100"/>
      <c r="MQO39" s="100"/>
      <c r="MQP39" s="100"/>
      <c r="MQQ39" s="100"/>
      <c r="MQR39" s="100"/>
      <c r="MQS39" s="100"/>
      <c r="MQT39" s="100"/>
      <c r="MQU39" s="100"/>
      <c r="MQV39" s="100"/>
      <c r="MQW39" s="100"/>
      <c r="MQX39" s="100"/>
      <c r="MQY39" s="100"/>
      <c r="MQZ39" s="100"/>
      <c r="MRA39" s="100"/>
      <c r="MRB39" s="100"/>
      <c r="MRC39" s="100"/>
      <c r="MRD39" s="100"/>
      <c r="MRE39" s="100"/>
      <c r="MRF39" s="100"/>
      <c r="MRG39" s="100"/>
      <c r="MRH39" s="100"/>
      <c r="MRI39" s="100"/>
      <c r="MRJ39" s="100"/>
      <c r="MRK39" s="100"/>
      <c r="MRL39" s="100"/>
      <c r="MRM39" s="100"/>
      <c r="MRN39" s="100"/>
      <c r="MRO39" s="100"/>
      <c r="MRP39" s="100"/>
      <c r="MRQ39" s="100"/>
      <c r="MRR39" s="100"/>
      <c r="MRS39" s="100"/>
      <c r="MRT39" s="100"/>
      <c r="MRU39" s="100"/>
      <c r="MRV39" s="100"/>
      <c r="MRW39" s="100"/>
      <c r="MRX39" s="100"/>
      <c r="MRY39" s="100"/>
      <c r="MRZ39" s="100"/>
      <c r="MSA39" s="100"/>
      <c r="MSB39" s="100"/>
      <c r="MSC39" s="100"/>
      <c r="MSD39" s="100"/>
      <c r="MSE39" s="100"/>
      <c r="MSF39" s="100"/>
      <c r="MSG39" s="100"/>
      <c r="MSH39" s="100"/>
      <c r="MSI39" s="100"/>
      <c r="MSJ39" s="100"/>
      <c r="MSK39" s="100"/>
      <c r="MSL39" s="100"/>
      <c r="MSM39" s="100"/>
      <c r="MSN39" s="100"/>
      <c r="MSO39" s="100"/>
      <c r="MSP39" s="100"/>
      <c r="MSQ39" s="100"/>
      <c r="MSR39" s="100"/>
      <c r="MSS39" s="100"/>
      <c r="MST39" s="100"/>
      <c r="MSU39" s="100"/>
      <c r="MSV39" s="100"/>
      <c r="MSW39" s="100"/>
      <c r="MSX39" s="100"/>
      <c r="MSY39" s="100"/>
      <c r="MSZ39" s="100"/>
      <c r="MTA39" s="100"/>
      <c r="MTB39" s="100"/>
      <c r="MTC39" s="100"/>
      <c r="MTD39" s="100"/>
      <c r="MTE39" s="100"/>
      <c r="MTF39" s="100"/>
      <c r="MTG39" s="100"/>
      <c r="MTH39" s="100"/>
      <c r="MTI39" s="100"/>
      <c r="MTJ39" s="100"/>
      <c r="MTK39" s="100"/>
      <c r="MTL39" s="100"/>
      <c r="MTM39" s="100"/>
      <c r="MTN39" s="100"/>
      <c r="MTO39" s="100"/>
      <c r="MTP39" s="100"/>
      <c r="MTQ39" s="100"/>
      <c r="MTR39" s="100"/>
      <c r="MTS39" s="100"/>
      <c r="MTT39" s="100"/>
      <c r="MTU39" s="100"/>
      <c r="MTV39" s="100"/>
      <c r="MTW39" s="100"/>
      <c r="MTX39" s="100"/>
      <c r="MTY39" s="100"/>
      <c r="MTZ39" s="100"/>
      <c r="MUA39" s="100"/>
      <c r="MUB39" s="100"/>
      <c r="MUC39" s="100"/>
      <c r="MUD39" s="100"/>
      <c r="MUE39" s="100"/>
      <c r="MUF39" s="100"/>
      <c r="MUG39" s="100"/>
      <c r="MUH39" s="100"/>
      <c r="MUI39" s="100"/>
      <c r="MUJ39" s="100"/>
      <c r="MUK39" s="100"/>
      <c r="MUL39" s="100"/>
      <c r="MUM39" s="100"/>
      <c r="MUN39" s="100"/>
      <c r="MUO39" s="100"/>
      <c r="MUP39" s="100"/>
      <c r="MUQ39" s="100"/>
      <c r="MUR39" s="100"/>
      <c r="MUS39" s="100"/>
      <c r="MUT39" s="100"/>
      <c r="MUU39" s="100"/>
      <c r="MUV39" s="100"/>
      <c r="MUW39" s="100"/>
      <c r="MUX39" s="100"/>
      <c r="MUY39" s="100"/>
      <c r="MUZ39" s="100"/>
      <c r="MVA39" s="100"/>
      <c r="MVB39" s="100"/>
      <c r="MVC39" s="100"/>
      <c r="MVD39" s="100"/>
      <c r="MVE39" s="100"/>
      <c r="MVF39" s="100"/>
      <c r="MVG39" s="100"/>
      <c r="MVH39" s="100"/>
      <c r="MVI39" s="100"/>
      <c r="MVJ39" s="100"/>
      <c r="MVK39" s="100"/>
      <c r="MVL39" s="100"/>
      <c r="MVM39" s="100"/>
      <c r="MVN39" s="100"/>
      <c r="MVO39" s="100"/>
      <c r="MVP39" s="100"/>
      <c r="MVQ39" s="100"/>
      <c r="MVR39" s="100"/>
      <c r="MVS39" s="100"/>
      <c r="MVT39" s="100"/>
      <c r="MVU39" s="100"/>
      <c r="MVV39" s="100"/>
      <c r="MVW39" s="100"/>
      <c r="MVX39" s="100"/>
      <c r="MVY39" s="100"/>
      <c r="MVZ39" s="100"/>
      <c r="MWA39" s="100"/>
      <c r="MWB39" s="100"/>
      <c r="MWC39" s="100"/>
      <c r="MWD39" s="100"/>
      <c r="MWE39" s="100"/>
      <c r="MWF39" s="100"/>
      <c r="MWG39" s="100"/>
      <c r="MWH39" s="100"/>
      <c r="MWI39" s="100"/>
      <c r="MWJ39" s="100"/>
      <c r="MWK39" s="100"/>
      <c r="MWL39" s="100"/>
      <c r="MWM39" s="100"/>
      <c r="MWN39" s="100"/>
      <c r="MWO39" s="100"/>
      <c r="MWP39" s="100"/>
      <c r="MWQ39" s="100"/>
      <c r="MWR39" s="100"/>
      <c r="MWS39" s="100"/>
      <c r="MWT39" s="100"/>
      <c r="MWU39" s="100"/>
      <c r="MWV39" s="100"/>
      <c r="MWW39" s="100"/>
      <c r="MWX39" s="100"/>
      <c r="MWY39" s="100"/>
      <c r="MWZ39" s="100"/>
      <c r="MXA39" s="100"/>
      <c r="MXB39" s="100"/>
      <c r="MXC39" s="100"/>
      <c r="MXD39" s="100"/>
      <c r="MXE39" s="100"/>
      <c r="MXF39" s="100"/>
      <c r="MXG39" s="100"/>
      <c r="MXH39" s="100"/>
      <c r="MXI39" s="100"/>
      <c r="MXJ39" s="100"/>
      <c r="MXK39" s="100"/>
      <c r="MXL39" s="100"/>
      <c r="MXM39" s="100"/>
      <c r="MXN39" s="100"/>
      <c r="MXO39" s="100"/>
      <c r="MXP39" s="100"/>
      <c r="MXQ39" s="100"/>
      <c r="MXR39" s="100"/>
      <c r="MXS39" s="100"/>
      <c r="MXT39" s="100"/>
      <c r="MXU39" s="100"/>
      <c r="MXV39" s="100"/>
      <c r="MXW39" s="100"/>
      <c r="MXX39" s="100"/>
      <c r="MXY39" s="100"/>
      <c r="MXZ39" s="100"/>
      <c r="MYA39" s="100"/>
      <c r="MYB39" s="100"/>
      <c r="MYC39" s="100"/>
      <c r="MYD39" s="100"/>
      <c r="MYE39" s="100"/>
      <c r="MYF39" s="100"/>
      <c r="MYG39" s="100"/>
      <c r="MYH39" s="100"/>
      <c r="MYI39" s="100"/>
      <c r="MYJ39" s="100"/>
      <c r="MYK39" s="100"/>
      <c r="MYL39" s="100"/>
      <c r="MYM39" s="100"/>
      <c r="MYN39" s="100"/>
      <c r="MYO39" s="100"/>
      <c r="MYP39" s="100"/>
      <c r="MYQ39" s="100"/>
      <c r="MYR39" s="100"/>
      <c r="MYS39" s="100"/>
      <c r="MYT39" s="100"/>
      <c r="MYU39" s="100"/>
      <c r="MYV39" s="100"/>
      <c r="MYW39" s="100"/>
      <c r="MYX39" s="100"/>
      <c r="MYY39" s="100"/>
      <c r="MYZ39" s="100"/>
      <c r="MZA39" s="100"/>
      <c r="MZB39" s="100"/>
      <c r="MZC39" s="100"/>
      <c r="MZD39" s="100"/>
      <c r="MZE39" s="100"/>
      <c r="MZF39" s="100"/>
      <c r="MZG39" s="100"/>
      <c r="MZH39" s="100"/>
      <c r="MZI39" s="100"/>
      <c r="MZJ39" s="100"/>
      <c r="MZK39" s="100"/>
      <c r="MZL39" s="100"/>
      <c r="MZM39" s="100"/>
      <c r="MZN39" s="100"/>
      <c r="MZO39" s="100"/>
      <c r="MZP39" s="100"/>
      <c r="MZQ39" s="100"/>
      <c r="MZR39" s="100"/>
      <c r="MZS39" s="100"/>
      <c r="MZT39" s="100"/>
      <c r="MZU39" s="100"/>
      <c r="MZV39" s="100"/>
      <c r="MZW39" s="100"/>
      <c r="MZX39" s="100"/>
      <c r="MZY39" s="100"/>
      <c r="MZZ39" s="100"/>
      <c r="NAA39" s="100"/>
      <c r="NAB39" s="100"/>
      <c r="NAC39" s="100"/>
      <c r="NAD39" s="100"/>
      <c r="NAE39" s="100"/>
      <c r="NAF39" s="100"/>
      <c r="NAG39" s="100"/>
      <c r="NAH39" s="100"/>
      <c r="NAI39" s="100"/>
      <c r="NAJ39" s="100"/>
      <c r="NAK39" s="100"/>
      <c r="NAL39" s="100"/>
      <c r="NAM39" s="100"/>
      <c r="NAN39" s="100"/>
      <c r="NAO39" s="100"/>
      <c r="NAP39" s="100"/>
      <c r="NAQ39" s="100"/>
      <c r="NAR39" s="100"/>
      <c r="NAS39" s="100"/>
      <c r="NAT39" s="100"/>
      <c r="NAU39" s="100"/>
      <c r="NAV39" s="100"/>
      <c r="NAW39" s="100"/>
      <c r="NAX39" s="100"/>
      <c r="NAY39" s="100"/>
      <c r="NAZ39" s="100"/>
      <c r="NBA39" s="100"/>
      <c r="NBB39" s="100"/>
      <c r="NBC39" s="100"/>
      <c r="NBD39" s="100"/>
      <c r="NBE39" s="100"/>
      <c r="NBF39" s="100"/>
      <c r="NBG39" s="100"/>
      <c r="NBH39" s="100"/>
      <c r="NBI39" s="100"/>
      <c r="NBJ39" s="100"/>
      <c r="NBK39" s="100"/>
      <c r="NBL39" s="100"/>
      <c r="NBM39" s="100"/>
      <c r="NBN39" s="100"/>
      <c r="NBO39" s="100"/>
      <c r="NBP39" s="100"/>
      <c r="NBQ39" s="100"/>
      <c r="NBR39" s="100"/>
      <c r="NBS39" s="100"/>
      <c r="NBT39" s="100"/>
      <c r="NBU39" s="100"/>
      <c r="NBV39" s="100"/>
      <c r="NBW39" s="100"/>
      <c r="NBX39" s="100"/>
      <c r="NBY39" s="100"/>
      <c r="NBZ39" s="100"/>
      <c r="NCA39" s="100"/>
      <c r="NCB39" s="100"/>
      <c r="NCC39" s="100"/>
      <c r="NCD39" s="100"/>
      <c r="NCE39" s="100"/>
      <c r="NCF39" s="100"/>
      <c r="NCG39" s="100"/>
      <c r="NCH39" s="100"/>
      <c r="NCI39" s="100"/>
      <c r="NCJ39" s="100"/>
      <c r="NCK39" s="100"/>
      <c r="NCL39" s="100"/>
      <c r="NCM39" s="100"/>
      <c r="NCN39" s="100"/>
      <c r="NCO39" s="100"/>
      <c r="NCP39" s="100"/>
      <c r="NCQ39" s="100"/>
      <c r="NCR39" s="100"/>
      <c r="NCS39" s="100"/>
      <c r="NCT39" s="100"/>
      <c r="NCU39" s="100"/>
      <c r="NCV39" s="100"/>
      <c r="NCW39" s="100"/>
      <c r="NCX39" s="100"/>
      <c r="NCY39" s="100"/>
      <c r="NCZ39" s="100"/>
      <c r="NDA39" s="100"/>
      <c r="NDB39" s="100"/>
      <c r="NDC39" s="100"/>
      <c r="NDD39" s="100"/>
      <c r="NDE39" s="100"/>
      <c r="NDF39" s="100"/>
      <c r="NDG39" s="100"/>
      <c r="NDH39" s="100"/>
      <c r="NDI39" s="100"/>
      <c r="NDJ39" s="100"/>
      <c r="NDK39" s="100"/>
      <c r="NDL39" s="100"/>
      <c r="NDM39" s="100"/>
      <c r="NDN39" s="100"/>
      <c r="NDO39" s="100"/>
      <c r="NDP39" s="100"/>
      <c r="NDQ39" s="100"/>
      <c r="NDR39" s="100"/>
      <c r="NDS39" s="100"/>
      <c r="NDT39" s="100"/>
      <c r="NDU39" s="100"/>
      <c r="NDV39" s="100"/>
      <c r="NDW39" s="100"/>
      <c r="NDX39" s="100"/>
      <c r="NDY39" s="100"/>
      <c r="NDZ39" s="100"/>
      <c r="NEA39" s="100"/>
      <c r="NEB39" s="100"/>
      <c r="NEC39" s="100"/>
      <c r="NED39" s="100"/>
      <c r="NEE39" s="100"/>
      <c r="NEF39" s="100"/>
      <c r="NEG39" s="100"/>
      <c r="NEH39" s="100"/>
      <c r="NEI39" s="100"/>
      <c r="NEJ39" s="100"/>
      <c r="NEK39" s="100"/>
      <c r="NEL39" s="100"/>
      <c r="NEM39" s="100"/>
      <c r="NEN39" s="100"/>
      <c r="NEO39" s="100"/>
      <c r="NEP39" s="100"/>
      <c r="NEQ39" s="100"/>
      <c r="NER39" s="100"/>
      <c r="NES39" s="100"/>
      <c r="NET39" s="100"/>
      <c r="NEU39" s="100"/>
      <c r="NEV39" s="100"/>
      <c r="NEW39" s="100"/>
      <c r="NEX39" s="100"/>
      <c r="NEY39" s="100"/>
      <c r="NEZ39" s="100"/>
      <c r="NFA39" s="100"/>
      <c r="NFB39" s="100"/>
      <c r="NFC39" s="100"/>
      <c r="NFD39" s="100"/>
      <c r="NFE39" s="100"/>
      <c r="NFF39" s="100"/>
      <c r="NFG39" s="100"/>
      <c r="NFH39" s="100"/>
      <c r="NFI39" s="100"/>
      <c r="NFJ39" s="100"/>
      <c r="NFK39" s="100"/>
      <c r="NFL39" s="100"/>
      <c r="NFM39" s="100"/>
      <c r="NFN39" s="100"/>
      <c r="NFO39" s="100"/>
      <c r="NFP39" s="100"/>
      <c r="NFQ39" s="100"/>
      <c r="NFR39" s="100"/>
      <c r="NFS39" s="100"/>
      <c r="NFT39" s="100"/>
      <c r="NFU39" s="100"/>
      <c r="NFV39" s="100"/>
      <c r="NFW39" s="100"/>
      <c r="NFX39" s="100"/>
      <c r="NFY39" s="100"/>
      <c r="NFZ39" s="100"/>
      <c r="NGA39" s="100"/>
      <c r="NGB39" s="100"/>
      <c r="NGC39" s="100"/>
      <c r="NGD39" s="100"/>
      <c r="NGE39" s="100"/>
      <c r="NGF39" s="100"/>
      <c r="NGG39" s="100"/>
      <c r="NGH39" s="100"/>
      <c r="NGI39" s="100"/>
      <c r="NGJ39" s="100"/>
      <c r="NGK39" s="100"/>
      <c r="NGL39" s="100"/>
      <c r="NGM39" s="100"/>
      <c r="NGN39" s="100"/>
      <c r="NGO39" s="100"/>
      <c r="NGP39" s="100"/>
      <c r="NGQ39" s="100"/>
      <c r="NGR39" s="100"/>
      <c r="NGS39" s="100"/>
      <c r="NGT39" s="100"/>
      <c r="NGU39" s="100"/>
      <c r="NGV39" s="100"/>
      <c r="NGW39" s="100"/>
      <c r="NGX39" s="100"/>
      <c r="NGY39" s="100"/>
      <c r="NGZ39" s="100"/>
      <c r="NHA39" s="100"/>
      <c r="NHB39" s="100"/>
      <c r="NHC39" s="100"/>
      <c r="NHD39" s="100"/>
      <c r="NHE39" s="100"/>
      <c r="NHF39" s="100"/>
      <c r="NHG39" s="100"/>
      <c r="NHH39" s="100"/>
      <c r="NHI39" s="100"/>
      <c r="NHJ39" s="100"/>
      <c r="NHK39" s="100"/>
      <c r="NHL39" s="100"/>
      <c r="NHM39" s="100"/>
      <c r="NHN39" s="100"/>
      <c r="NHO39" s="100"/>
      <c r="NHP39" s="100"/>
      <c r="NHQ39" s="100"/>
      <c r="NHR39" s="100"/>
      <c r="NHS39" s="100"/>
      <c r="NHT39" s="100"/>
      <c r="NHU39" s="100"/>
      <c r="NHV39" s="100"/>
      <c r="NHW39" s="100"/>
      <c r="NHX39" s="100"/>
      <c r="NHY39" s="100"/>
      <c r="NHZ39" s="100"/>
      <c r="NIA39" s="100"/>
      <c r="NIB39" s="100"/>
      <c r="NIC39" s="100"/>
      <c r="NID39" s="100"/>
      <c r="NIE39" s="100"/>
      <c r="NIF39" s="100"/>
      <c r="NIG39" s="100"/>
      <c r="NIH39" s="100"/>
      <c r="NII39" s="100"/>
      <c r="NIJ39" s="100"/>
      <c r="NIK39" s="100"/>
      <c r="NIL39" s="100"/>
      <c r="NIM39" s="100"/>
      <c r="NIN39" s="100"/>
      <c r="NIO39" s="100"/>
      <c r="NIP39" s="100"/>
      <c r="NIQ39" s="100"/>
      <c r="NIR39" s="100"/>
      <c r="NIS39" s="100"/>
      <c r="NIT39" s="100"/>
      <c r="NIU39" s="100"/>
      <c r="NIV39" s="100"/>
      <c r="NIW39" s="100"/>
      <c r="NIX39" s="100"/>
      <c r="NIY39" s="100"/>
      <c r="NIZ39" s="100"/>
      <c r="NJA39" s="100"/>
      <c r="NJB39" s="100"/>
      <c r="NJC39" s="100"/>
      <c r="NJD39" s="100"/>
      <c r="NJE39" s="100"/>
      <c r="NJF39" s="100"/>
      <c r="NJG39" s="100"/>
      <c r="NJH39" s="100"/>
      <c r="NJI39" s="100"/>
      <c r="NJJ39" s="100"/>
      <c r="NJK39" s="100"/>
      <c r="NJL39" s="100"/>
      <c r="NJM39" s="100"/>
      <c r="NJN39" s="100"/>
      <c r="NJO39" s="100"/>
      <c r="NJP39" s="100"/>
      <c r="NJQ39" s="100"/>
      <c r="NJR39" s="100"/>
      <c r="NJS39" s="100"/>
      <c r="NJT39" s="100"/>
      <c r="NJU39" s="100"/>
      <c r="NJV39" s="100"/>
      <c r="NJW39" s="100"/>
      <c r="NJX39" s="100"/>
      <c r="NJY39" s="100"/>
      <c r="NJZ39" s="100"/>
      <c r="NKA39" s="100"/>
      <c r="NKB39" s="100"/>
      <c r="NKC39" s="100"/>
      <c r="NKD39" s="100"/>
      <c r="NKE39" s="100"/>
      <c r="NKF39" s="100"/>
      <c r="NKG39" s="100"/>
      <c r="NKH39" s="100"/>
      <c r="NKI39" s="100"/>
      <c r="NKJ39" s="100"/>
      <c r="NKK39" s="100"/>
      <c r="NKL39" s="100"/>
      <c r="NKM39" s="100"/>
      <c r="NKN39" s="100"/>
      <c r="NKO39" s="100"/>
      <c r="NKP39" s="100"/>
      <c r="NKQ39" s="100"/>
      <c r="NKR39" s="100"/>
      <c r="NKS39" s="100"/>
      <c r="NKT39" s="100"/>
      <c r="NKU39" s="100"/>
      <c r="NKV39" s="100"/>
      <c r="NKW39" s="100"/>
      <c r="NKX39" s="100"/>
      <c r="NKY39" s="100"/>
      <c r="NKZ39" s="100"/>
      <c r="NLA39" s="100"/>
      <c r="NLB39" s="100"/>
      <c r="NLC39" s="100"/>
      <c r="NLD39" s="100"/>
      <c r="NLE39" s="100"/>
      <c r="NLF39" s="100"/>
      <c r="NLG39" s="100"/>
      <c r="NLH39" s="100"/>
      <c r="NLI39" s="100"/>
      <c r="NLJ39" s="100"/>
      <c r="NLK39" s="100"/>
      <c r="NLL39" s="100"/>
      <c r="NLM39" s="100"/>
      <c r="NLN39" s="100"/>
      <c r="NLO39" s="100"/>
      <c r="NLP39" s="100"/>
      <c r="NLQ39" s="100"/>
      <c r="NLR39" s="100"/>
      <c r="NLS39" s="100"/>
      <c r="NLT39" s="100"/>
      <c r="NLU39" s="100"/>
      <c r="NLV39" s="100"/>
      <c r="NLW39" s="100"/>
      <c r="NLX39" s="100"/>
      <c r="NLY39" s="100"/>
      <c r="NLZ39" s="100"/>
      <c r="NMA39" s="100"/>
      <c r="NMB39" s="100"/>
      <c r="NMC39" s="100"/>
      <c r="NMD39" s="100"/>
      <c r="NME39" s="100"/>
      <c r="NMF39" s="100"/>
      <c r="NMG39" s="100"/>
      <c r="NMH39" s="100"/>
      <c r="NMI39" s="100"/>
      <c r="NMJ39" s="100"/>
      <c r="NMK39" s="100"/>
      <c r="NML39" s="100"/>
      <c r="NMM39" s="100"/>
      <c r="NMN39" s="100"/>
      <c r="NMO39" s="100"/>
      <c r="NMP39" s="100"/>
      <c r="NMQ39" s="100"/>
      <c r="NMR39" s="100"/>
      <c r="NMS39" s="100"/>
      <c r="NMT39" s="100"/>
      <c r="NMU39" s="100"/>
      <c r="NMV39" s="100"/>
      <c r="NMW39" s="100"/>
      <c r="NMX39" s="100"/>
      <c r="NMY39" s="100"/>
      <c r="NMZ39" s="100"/>
      <c r="NNA39" s="100"/>
      <c r="NNB39" s="100"/>
      <c r="NNC39" s="100"/>
      <c r="NND39" s="100"/>
      <c r="NNE39" s="100"/>
      <c r="NNF39" s="100"/>
      <c r="NNG39" s="100"/>
      <c r="NNH39" s="100"/>
      <c r="NNI39" s="100"/>
      <c r="NNJ39" s="100"/>
      <c r="NNK39" s="100"/>
      <c r="NNL39" s="100"/>
      <c r="NNM39" s="100"/>
      <c r="NNN39" s="100"/>
      <c r="NNO39" s="100"/>
      <c r="NNP39" s="100"/>
      <c r="NNQ39" s="100"/>
      <c r="NNR39" s="100"/>
      <c r="NNS39" s="100"/>
      <c r="NNT39" s="100"/>
      <c r="NNU39" s="100"/>
      <c r="NNV39" s="100"/>
      <c r="NNW39" s="100"/>
      <c r="NNX39" s="100"/>
      <c r="NNY39" s="100"/>
      <c r="NNZ39" s="100"/>
      <c r="NOA39" s="100"/>
      <c r="NOB39" s="100"/>
      <c r="NOC39" s="100"/>
      <c r="NOD39" s="100"/>
      <c r="NOE39" s="100"/>
      <c r="NOF39" s="100"/>
      <c r="NOG39" s="100"/>
      <c r="NOH39" s="100"/>
      <c r="NOI39" s="100"/>
      <c r="NOJ39" s="100"/>
      <c r="NOK39" s="100"/>
      <c r="NOL39" s="100"/>
      <c r="NOM39" s="100"/>
      <c r="NON39" s="100"/>
      <c r="NOO39" s="100"/>
      <c r="NOP39" s="100"/>
      <c r="NOQ39" s="100"/>
      <c r="NOR39" s="100"/>
      <c r="NOS39" s="100"/>
      <c r="NOT39" s="100"/>
      <c r="NOU39" s="100"/>
      <c r="NOV39" s="100"/>
      <c r="NOW39" s="100"/>
      <c r="NOX39" s="100"/>
      <c r="NOY39" s="100"/>
      <c r="NOZ39" s="100"/>
      <c r="NPA39" s="100"/>
      <c r="NPB39" s="100"/>
      <c r="NPC39" s="100"/>
      <c r="NPD39" s="100"/>
      <c r="NPE39" s="100"/>
      <c r="NPF39" s="100"/>
      <c r="NPG39" s="100"/>
      <c r="NPH39" s="100"/>
      <c r="NPI39" s="100"/>
      <c r="NPJ39" s="100"/>
      <c r="NPK39" s="100"/>
      <c r="NPL39" s="100"/>
      <c r="NPM39" s="100"/>
      <c r="NPN39" s="100"/>
      <c r="NPO39" s="100"/>
      <c r="NPP39" s="100"/>
      <c r="NPQ39" s="100"/>
      <c r="NPR39" s="100"/>
      <c r="NPS39" s="100"/>
      <c r="NPT39" s="100"/>
      <c r="NPU39" s="100"/>
      <c r="NPV39" s="100"/>
      <c r="NPW39" s="100"/>
      <c r="NPX39" s="100"/>
      <c r="NPY39" s="100"/>
      <c r="NPZ39" s="100"/>
      <c r="NQA39" s="100"/>
      <c r="NQB39" s="100"/>
      <c r="NQC39" s="100"/>
      <c r="NQD39" s="100"/>
      <c r="NQE39" s="100"/>
      <c r="NQF39" s="100"/>
      <c r="NQG39" s="100"/>
      <c r="NQH39" s="100"/>
      <c r="NQI39" s="100"/>
      <c r="NQJ39" s="100"/>
      <c r="NQK39" s="100"/>
      <c r="NQL39" s="100"/>
      <c r="NQM39" s="100"/>
      <c r="NQN39" s="100"/>
      <c r="NQO39" s="100"/>
      <c r="NQP39" s="100"/>
      <c r="NQQ39" s="100"/>
      <c r="NQR39" s="100"/>
      <c r="NQS39" s="100"/>
      <c r="NQT39" s="100"/>
      <c r="NQU39" s="100"/>
      <c r="NQV39" s="100"/>
      <c r="NQW39" s="100"/>
      <c r="NQX39" s="100"/>
      <c r="NQY39" s="100"/>
      <c r="NQZ39" s="100"/>
      <c r="NRA39" s="100"/>
      <c r="NRB39" s="100"/>
      <c r="NRC39" s="100"/>
      <c r="NRD39" s="100"/>
      <c r="NRE39" s="100"/>
      <c r="NRF39" s="100"/>
      <c r="NRG39" s="100"/>
      <c r="NRH39" s="100"/>
      <c r="NRI39" s="100"/>
      <c r="NRJ39" s="100"/>
      <c r="NRK39" s="100"/>
      <c r="NRL39" s="100"/>
      <c r="NRM39" s="100"/>
      <c r="NRN39" s="100"/>
      <c r="NRO39" s="100"/>
      <c r="NRP39" s="100"/>
      <c r="NRQ39" s="100"/>
      <c r="NRR39" s="100"/>
      <c r="NRS39" s="100"/>
      <c r="NRT39" s="100"/>
      <c r="NRU39" s="100"/>
      <c r="NRV39" s="100"/>
      <c r="NRW39" s="100"/>
      <c r="NRX39" s="100"/>
      <c r="NRY39" s="100"/>
      <c r="NRZ39" s="100"/>
      <c r="NSA39" s="100"/>
      <c r="NSB39" s="100"/>
      <c r="NSC39" s="100"/>
      <c r="NSD39" s="100"/>
      <c r="NSE39" s="100"/>
      <c r="NSF39" s="100"/>
      <c r="NSG39" s="100"/>
      <c r="NSH39" s="100"/>
      <c r="NSI39" s="100"/>
      <c r="NSJ39" s="100"/>
      <c r="NSK39" s="100"/>
      <c r="NSL39" s="100"/>
      <c r="NSM39" s="100"/>
      <c r="NSN39" s="100"/>
      <c r="NSO39" s="100"/>
      <c r="NSP39" s="100"/>
      <c r="NSQ39" s="100"/>
      <c r="NSR39" s="100"/>
      <c r="NSS39" s="100"/>
      <c r="NST39" s="100"/>
      <c r="NSU39" s="100"/>
      <c r="NSV39" s="100"/>
      <c r="NSW39" s="100"/>
      <c r="NSX39" s="100"/>
      <c r="NSY39" s="100"/>
      <c r="NSZ39" s="100"/>
      <c r="NTA39" s="100"/>
      <c r="NTB39" s="100"/>
      <c r="NTC39" s="100"/>
      <c r="NTD39" s="100"/>
      <c r="NTE39" s="100"/>
      <c r="NTF39" s="100"/>
      <c r="NTG39" s="100"/>
      <c r="NTH39" s="100"/>
      <c r="NTI39" s="100"/>
      <c r="NTJ39" s="100"/>
      <c r="NTK39" s="100"/>
      <c r="NTL39" s="100"/>
      <c r="NTM39" s="100"/>
      <c r="NTN39" s="100"/>
      <c r="NTO39" s="100"/>
      <c r="NTP39" s="100"/>
      <c r="NTQ39" s="100"/>
      <c r="NTR39" s="100"/>
      <c r="NTS39" s="100"/>
      <c r="NTT39" s="100"/>
      <c r="NTU39" s="100"/>
      <c r="NTV39" s="100"/>
      <c r="NTW39" s="100"/>
      <c r="NTX39" s="100"/>
      <c r="NTY39" s="100"/>
      <c r="NTZ39" s="100"/>
      <c r="NUA39" s="100"/>
      <c r="NUB39" s="100"/>
      <c r="NUC39" s="100"/>
      <c r="NUD39" s="100"/>
      <c r="NUE39" s="100"/>
      <c r="NUF39" s="100"/>
      <c r="NUG39" s="100"/>
      <c r="NUH39" s="100"/>
      <c r="NUI39" s="100"/>
      <c r="NUJ39" s="100"/>
      <c r="NUK39" s="100"/>
      <c r="NUL39" s="100"/>
      <c r="NUM39" s="100"/>
      <c r="NUN39" s="100"/>
      <c r="NUO39" s="100"/>
      <c r="NUP39" s="100"/>
      <c r="NUQ39" s="100"/>
      <c r="NUR39" s="100"/>
      <c r="NUS39" s="100"/>
      <c r="NUT39" s="100"/>
      <c r="NUU39" s="100"/>
      <c r="NUV39" s="100"/>
      <c r="NUW39" s="100"/>
      <c r="NUX39" s="100"/>
      <c r="NUY39" s="100"/>
      <c r="NUZ39" s="100"/>
      <c r="NVA39" s="100"/>
      <c r="NVB39" s="100"/>
      <c r="NVC39" s="100"/>
      <c r="NVD39" s="100"/>
      <c r="NVE39" s="100"/>
      <c r="NVF39" s="100"/>
      <c r="NVG39" s="100"/>
      <c r="NVH39" s="100"/>
      <c r="NVI39" s="100"/>
      <c r="NVJ39" s="100"/>
      <c r="NVK39" s="100"/>
      <c r="NVL39" s="100"/>
      <c r="NVM39" s="100"/>
      <c r="NVN39" s="100"/>
      <c r="NVO39" s="100"/>
      <c r="NVP39" s="100"/>
      <c r="NVQ39" s="100"/>
      <c r="NVR39" s="100"/>
      <c r="NVS39" s="100"/>
      <c r="NVT39" s="100"/>
      <c r="NVU39" s="100"/>
      <c r="NVV39" s="100"/>
      <c r="NVW39" s="100"/>
      <c r="NVX39" s="100"/>
      <c r="NVY39" s="100"/>
      <c r="NVZ39" s="100"/>
      <c r="NWA39" s="100"/>
      <c r="NWB39" s="100"/>
      <c r="NWC39" s="100"/>
      <c r="NWD39" s="100"/>
      <c r="NWE39" s="100"/>
      <c r="NWF39" s="100"/>
      <c r="NWG39" s="100"/>
      <c r="NWH39" s="100"/>
      <c r="NWI39" s="100"/>
      <c r="NWJ39" s="100"/>
      <c r="NWK39" s="100"/>
      <c r="NWL39" s="100"/>
      <c r="NWM39" s="100"/>
      <c r="NWN39" s="100"/>
      <c r="NWO39" s="100"/>
      <c r="NWP39" s="100"/>
      <c r="NWQ39" s="100"/>
      <c r="NWR39" s="100"/>
      <c r="NWS39" s="100"/>
      <c r="NWT39" s="100"/>
      <c r="NWU39" s="100"/>
      <c r="NWV39" s="100"/>
      <c r="NWW39" s="100"/>
      <c r="NWX39" s="100"/>
      <c r="NWY39" s="100"/>
      <c r="NWZ39" s="100"/>
      <c r="NXA39" s="100"/>
      <c r="NXB39" s="100"/>
      <c r="NXC39" s="100"/>
      <c r="NXD39" s="100"/>
      <c r="NXE39" s="100"/>
      <c r="NXF39" s="100"/>
      <c r="NXG39" s="100"/>
      <c r="NXH39" s="100"/>
      <c r="NXI39" s="100"/>
      <c r="NXJ39" s="100"/>
      <c r="NXK39" s="100"/>
      <c r="NXL39" s="100"/>
      <c r="NXM39" s="100"/>
      <c r="NXN39" s="100"/>
      <c r="NXO39" s="100"/>
      <c r="NXP39" s="100"/>
      <c r="NXQ39" s="100"/>
      <c r="NXR39" s="100"/>
      <c r="NXS39" s="100"/>
      <c r="NXT39" s="100"/>
      <c r="NXU39" s="100"/>
      <c r="NXV39" s="100"/>
      <c r="NXW39" s="100"/>
      <c r="NXX39" s="100"/>
      <c r="NXY39" s="100"/>
      <c r="NXZ39" s="100"/>
      <c r="NYA39" s="100"/>
      <c r="NYB39" s="100"/>
      <c r="NYC39" s="100"/>
      <c r="NYD39" s="100"/>
      <c r="NYE39" s="100"/>
      <c r="NYF39" s="100"/>
      <c r="NYG39" s="100"/>
      <c r="NYH39" s="100"/>
      <c r="NYI39" s="100"/>
      <c r="NYJ39" s="100"/>
      <c r="NYK39" s="100"/>
      <c r="NYL39" s="100"/>
      <c r="NYM39" s="100"/>
      <c r="NYN39" s="100"/>
      <c r="NYO39" s="100"/>
      <c r="NYP39" s="100"/>
      <c r="NYQ39" s="100"/>
      <c r="NYR39" s="100"/>
      <c r="NYS39" s="100"/>
      <c r="NYT39" s="100"/>
      <c r="NYU39" s="100"/>
      <c r="NYV39" s="100"/>
      <c r="NYW39" s="100"/>
      <c r="NYX39" s="100"/>
      <c r="NYY39" s="100"/>
      <c r="NYZ39" s="100"/>
      <c r="NZA39" s="100"/>
      <c r="NZB39" s="100"/>
      <c r="NZC39" s="100"/>
      <c r="NZD39" s="100"/>
      <c r="NZE39" s="100"/>
      <c r="NZF39" s="100"/>
      <c r="NZG39" s="100"/>
      <c r="NZH39" s="100"/>
      <c r="NZI39" s="100"/>
      <c r="NZJ39" s="100"/>
      <c r="NZK39" s="100"/>
      <c r="NZL39" s="100"/>
      <c r="NZM39" s="100"/>
      <c r="NZN39" s="100"/>
      <c r="NZO39" s="100"/>
      <c r="NZP39" s="100"/>
      <c r="NZQ39" s="100"/>
      <c r="NZR39" s="100"/>
      <c r="NZS39" s="100"/>
      <c r="NZT39" s="100"/>
      <c r="NZU39" s="100"/>
      <c r="NZV39" s="100"/>
      <c r="NZW39" s="100"/>
      <c r="NZX39" s="100"/>
      <c r="NZY39" s="100"/>
      <c r="NZZ39" s="100"/>
      <c r="OAA39" s="100"/>
      <c r="OAB39" s="100"/>
      <c r="OAC39" s="100"/>
      <c r="OAD39" s="100"/>
      <c r="OAE39" s="100"/>
      <c r="OAF39" s="100"/>
      <c r="OAG39" s="100"/>
      <c r="OAH39" s="100"/>
      <c r="OAI39" s="100"/>
      <c r="OAJ39" s="100"/>
      <c r="OAK39" s="100"/>
      <c r="OAL39" s="100"/>
      <c r="OAM39" s="100"/>
      <c r="OAN39" s="100"/>
      <c r="OAO39" s="100"/>
      <c r="OAP39" s="100"/>
      <c r="OAQ39" s="100"/>
      <c r="OAR39" s="100"/>
      <c r="OAS39" s="100"/>
      <c r="OAT39" s="100"/>
      <c r="OAU39" s="100"/>
      <c r="OAV39" s="100"/>
      <c r="OAW39" s="100"/>
      <c r="OAX39" s="100"/>
      <c r="OAY39" s="100"/>
      <c r="OAZ39" s="100"/>
      <c r="OBA39" s="100"/>
      <c r="OBB39" s="100"/>
      <c r="OBC39" s="100"/>
      <c r="OBD39" s="100"/>
      <c r="OBE39" s="100"/>
      <c r="OBF39" s="100"/>
      <c r="OBG39" s="100"/>
      <c r="OBH39" s="100"/>
      <c r="OBI39" s="100"/>
      <c r="OBJ39" s="100"/>
      <c r="OBK39" s="100"/>
      <c r="OBL39" s="100"/>
      <c r="OBM39" s="100"/>
      <c r="OBN39" s="100"/>
      <c r="OBO39" s="100"/>
      <c r="OBP39" s="100"/>
      <c r="OBQ39" s="100"/>
      <c r="OBR39" s="100"/>
      <c r="OBS39" s="100"/>
      <c r="OBT39" s="100"/>
      <c r="OBU39" s="100"/>
      <c r="OBV39" s="100"/>
      <c r="OBW39" s="100"/>
      <c r="OBX39" s="100"/>
      <c r="OBY39" s="100"/>
      <c r="OBZ39" s="100"/>
      <c r="OCA39" s="100"/>
      <c r="OCB39" s="100"/>
      <c r="OCC39" s="100"/>
      <c r="OCD39" s="100"/>
      <c r="OCE39" s="100"/>
      <c r="OCF39" s="100"/>
      <c r="OCG39" s="100"/>
      <c r="OCH39" s="100"/>
      <c r="OCI39" s="100"/>
      <c r="OCJ39" s="100"/>
      <c r="OCK39" s="100"/>
      <c r="OCL39" s="100"/>
      <c r="OCM39" s="100"/>
      <c r="OCN39" s="100"/>
      <c r="OCO39" s="100"/>
      <c r="OCP39" s="100"/>
      <c r="OCQ39" s="100"/>
      <c r="OCR39" s="100"/>
      <c r="OCS39" s="100"/>
      <c r="OCT39" s="100"/>
      <c r="OCU39" s="100"/>
      <c r="OCV39" s="100"/>
      <c r="OCW39" s="100"/>
      <c r="OCX39" s="100"/>
      <c r="OCY39" s="100"/>
      <c r="OCZ39" s="100"/>
      <c r="ODA39" s="100"/>
      <c r="ODB39" s="100"/>
      <c r="ODC39" s="100"/>
      <c r="ODD39" s="100"/>
      <c r="ODE39" s="100"/>
      <c r="ODF39" s="100"/>
      <c r="ODG39" s="100"/>
      <c r="ODH39" s="100"/>
      <c r="ODI39" s="100"/>
      <c r="ODJ39" s="100"/>
      <c r="ODK39" s="100"/>
      <c r="ODL39" s="100"/>
      <c r="ODM39" s="100"/>
      <c r="ODN39" s="100"/>
      <c r="ODO39" s="100"/>
      <c r="ODP39" s="100"/>
      <c r="ODQ39" s="100"/>
      <c r="ODR39" s="100"/>
      <c r="ODS39" s="100"/>
      <c r="ODT39" s="100"/>
      <c r="ODU39" s="100"/>
      <c r="ODV39" s="100"/>
      <c r="ODW39" s="100"/>
      <c r="ODX39" s="100"/>
      <c r="ODY39" s="100"/>
      <c r="ODZ39" s="100"/>
      <c r="OEA39" s="100"/>
      <c r="OEB39" s="100"/>
      <c r="OEC39" s="100"/>
      <c r="OED39" s="100"/>
      <c r="OEE39" s="100"/>
      <c r="OEF39" s="100"/>
      <c r="OEG39" s="100"/>
      <c r="OEH39" s="100"/>
      <c r="OEI39" s="100"/>
      <c r="OEJ39" s="100"/>
      <c r="OEK39" s="100"/>
      <c r="OEL39" s="100"/>
      <c r="OEM39" s="100"/>
      <c r="OEN39" s="100"/>
      <c r="OEO39" s="100"/>
      <c r="OEP39" s="100"/>
      <c r="OEQ39" s="100"/>
      <c r="OER39" s="100"/>
      <c r="OES39" s="100"/>
      <c r="OET39" s="100"/>
      <c r="OEU39" s="100"/>
      <c r="OEV39" s="100"/>
      <c r="OEW39" s="100"/>
      <c r="OEX39" s="100"/>
      <c r="OEY39" s="100"/>
      <c r="OEZ39" s="100"/>
      <c r="OFA39" s="100"/>
      <c r="OFB39" s="100"/>
      <c r="OFC39" s="100"/>
      <c r="OFD39" s="100"/>
      <c r="OFE39" s="100"/>
      <c r="OFF39" s="100"/>
      <c r="OFG39" s="100"/>
      <c r="OFH39" s="100"/>
      <c r="OFI39" s="100"/>
      <c r="OFJ39" s="100"/>
      <c r="OFK39" s="100"/>
      <c r="OFL39" s="100"/>
      <c r="OFM39" s="100"/>
      <c r="OFN39" s="100"/>
      <c r="OFO39" s="100"/>
      <c r="OFP39" s="100"/>
      <c r="OFQ39" s="100"/>
      <c r="OFR39" s="100"/>
      <c r="OFS39" s="100"/>
      <c r="OFT39" s="100"/>
      <c r="OFU39" s="100"/>
      <c r="OFV39" s="100"/>
      <c r="OFW39" s="100"/>
      <c r="OFX39" s="100"/>
      <c r="OFY39" s="100"/>
      <c r="OFZ39" s="100"/>
      <c r="OGA39" s="100"/>
      <c r="OGB39" s="100"/>
      <c r="OGC39" s="100"/>
      <c r="OGD39" s="100"/>
      <c r="OGE39" s="100"/>
      <c r="OGF39" s="100"/>
      <c r="OGG39" s="100"/>
      <c r="OGH39" s="100"/>
      <c r="OGI39" s="100"/>
      <c r="OGJ39" s="100"/>
      <c r="OGK39" s="100"/>
      <c r="OGL39" s="100"/>
      <c r="OGM39" s="100"/>
      <c r="OGN39" s="100"/>
      <c r="OGO39" s="100"/>
      <c r="OGP39" s="100"/>
      <c r="OGQ39" s="100"/>
      <c r="OGR39" s="100"/>
      <c r="OGS39" s="100"/>
      <c r="OGT39" s="100"/>
      <c r="OGU39" s="100"/>
      <c r="OGV39" s="100"/>
      <c r="OGW39" s="100"/>
      <c r="OGX39" s="100"/>
      <c r="OGY39" s="100"/>
      <c r="OGZ39" s="100"/>
      <c r="OHA39" s="100"/>
      <c r="OHB39" s="100"/>
      <c r="OHC39" s="100"/>
      <c r="OHD39" s="100"/>
      <c r="OHE39" s="100"/>
      <c r="OHF39" s="100"/>
      <c r="OHG39" s="100"/>
      <c r="OHH39" s="100"/>
      <c r="OHI39" s="100"/>
      <c r="OHJ39" s="100"/>
      <c r="OHK39" s="100"/>
      <c r="OHL39" s="100"/>
      <c r="OHM39" s="100"/>
      <c r="OHN39" s="100"/>
      <c r="OHO39" s="100"/>
      <c r="OHP39" s="100"/>
      <c r="OHQ39" s="100"/>
      <c r="OHR39" s="100"/>
      <c r="OHS39" s="100"/>
      <c r="OHT39" s="100"/>
      <c r="OHU39" s="100"/>
      <c r="OHV39" s="100"/>
      <c r="OHW39" s="100"/>
      <c r="OHX39" s="100"/>
      <c r="OHY39" s="100"/>
      <c r="OHZ39" s="100"/>
      <c r="OIA39" s="100"/>
      <c r="OIB39" s="100"/>
      <c r="OIC39" s="100"/>
      <c r="OID39" s="100"/>
      <c r="OIE39" s="100"/>
      <c r="OIF39" s="100"/>
      <c r="OIG39" s="100"/>
      <c r="OIH39" s="100"/>
      <c r="OII39" s="100"/>
      <c r="OIJ39" s="100"/>
      <c r="OIK39" s="100"/>
      <c r="OIL39" s="100"/>
      <c r="OIM39" s="100"/>
      <c r="OIN39" s="100"/>
      <c r="OIO39" s="100"/>
      <c r="OIP39" s="100"/>
      <c r="OIQ39" s="100"/>
      <c r="OIR39" s="100"/>
      <c r="OIS39" s="100"/>
      <c r="OIT39" s="100"/>
      <c r="OIU39" s="100"/>
      <c r="OIV39" s="100"/>
      <c r="OIW39" s="100"/>
      <c r="OIX39" s="100"/>
      <c r="OIY39" s="100"/>
      <c r="OIZ39" s="100"/>
      <c r="OJA39" s="100"/>
      <c r="OJB39" s="100"/>
      <c r="OJC39" s="100"/>
      <c r="OJD39" s="100"/>
      <c r="OJE39" s="100"/>
      <c r="OJF39" s="100"/>
      <c r="OJG39" s="100"/>
      <c r="OJH39" s="100"/>
      <c r="OJI39" s="100"/>
      <c r="OJJ39" s="100"/>
      <c r="OJK39" s="100"/>
      <c r="OJL39" s="100"/>
      <c r="OJM39" s="100"/>
      <c r="OJN39" s="100"/>
      <c r="OJO39" s="100"/>
      <c r="OJP39" s="100"/>
      <c r="OJQ39" s="100"/>
      <c r="OJR39" s="100"/>
      <c r="OJS39" s="100"/>
      <c r="OJT39" s="100"/>
      <c r="OJU39" s="100"/>
      <c r="OJV39" s="100"/>
      <c r="OJW39" s="100"/>
      <c r="OJX39" s="100"/>
      <c r="OJY39" s="100"/>
      <c r="OJZ39" s="100"/>
      <c r="OKA39" s="100"/>
      <c r="OKB39" s="100"/>
      <c r="OKC39" s="100"/>
      <c r="OKD39" s="100"/>
      <c r="OKE39" s="100"/>
      <c r="OKF39" s="100"/>
      <c r="OKG39" s="100"/>
      <c r="OKH39" s="100"/>
      <c r="OKI39" s="100"/>
      <c r="OKJ39" s="100"/>
      <c r="OKK39" s="100"/>
      <c r="OKL39" s="100"/>
      <c r="OKM39" s="100"/>
      <c r="OKN39" s="100"/>
      <c r="OKO39" s="100"/>
      <c r="OKP39" s="100"/>
      <c r="OKQ39" s="100"/>
      <c r="OKR39" s="100"/>
      <c r="OKS39" s="100"/>
      <c r="OKT39" s="100"/>
      <c r="OKU39" s="100"/>
      <c r="OKV39" s="100"/>
      <c r="OKW39" s="100"/>
      <c r="OKX39" s="100"/>
      <c r="OKY39" s="100"/>
      <c r="OKZ39" s="100"/>
      <c r="OLA39" s="100"/>
      <c r="OLB39" s="100"/>
      <c r="OLC39" s="100"/>
      <c r="OLD39" s="100"/>
      <c r="OLE39" s="100"/>
      <c r="OLF39" s="100"/>
      <c r="OLG39" s="100"/>
      <c r="OLH39" s="100"/>
      <c r="OLI39" s="100"/>
      <c r="OLJ39" s="100"/>
      <c r="OLK39" s="100"/>
      <c r="OLL39" s="100"/>
      <c r="OLM39" s="100"/>
      <c r="OLN39" s="100"/>
      <c r="OLO39" s="100"/>
      <c r="OLP39" s="100"/>
      <c r="OLQ39" s="100"/>
      <c r="OLR39" s="100"/>
      <c r="OLS39" s="100"/>
      <c r="OLT39" s="100"/>
      <c r="OLU39" s="100"/>
      <c r="OLV39" s="100"/>
      <c r="OLW39" s="100"/>
      <c r="OLX39" s="100"/>
      <c r="OLY39" s="100"/>
      <c r="OLZ39" s="100"/>
      <c r="OMA39" s="100"/>
      <c r="OMB39" s="100"/>
      <c r="OMC39" s="100"/>
      <c r="OMD39" s="100"/>
      <c r="OME39" s="100"/>
      <c r="OMF39" s="100"/>
      <c r="OMG39" s="100"/>
      <c r="OMH39" s="100"/>
      <c r="OMI39" s="100"/>
      <c r="OMJ39" s="100"/>
      <c r="OMK39" s="100"/>
      <c r="OML39" s="100"/>
      <c r="OMM39" s="100"/>
      <c r="OMN39" s="100"/>
      <c r="OMO39" s="100"/>
      <c r="OMP39" s="100"/>
      <c r="OMQ39" s="100"/>
      <c r="OMR39" s="100"/>
      <c r="OMS39" s="100"/>
      <c r="OMT39" s="100"/>
      <c r="OMU39" s="100"/>
      <c r="OMV39" s="100"/>
      <c r="OMW39" s="100"/>
      <c r="OMX39" s="100"/>
      <c r="OMY39" s="100"/>
      <c r="OMZ39" s="100"/>
      <c r="ONA39" s="100"/>
      <c r="ONB39" s="100"/>
      <c r="ONC39" s="100"/>
      <c r="OND39" s="100"/>
      <c r="ONE39" s="100"/>
      <c r="ONF39" s="100"/>
      <c r="ONG39" s="100"/>
      <c r="ONH39" s="100"/>
      <c r="ONI39" s="100"/>
      <c r="ONJ39" s="100"/>
      <c r="ONK39" s="100"/>
      <c r="ONL39" s="100"/>
      <c r="ONM39" s="100"/>
      <c r="ONN39" s="100"/>
      <c r="ONO39" s="100"/>
      <c r="ONP39" s="100"/>
      <c r="ONQ39" s="100"/>
      <c r="ONR39" s="100"/>
      <c r="ONS39" s="100"/>
      <c r="ONT39" s="100"/>
      <c r="ONU39" s="100"/>
      <c r="ONV39" s="100"/>
      <c r="ONW39" s="100"/>
      <c r="ONX39" s="100"/>
      <c r="ONY39" s="100"/>
      <c r="ONZ39" s="100"/>
      <c r="OOA39" s="100"/>
      <c r="OOB39" s="100"/>
      <c r="OOC39" s="100"/>
      <c r="OOD39" s="100"/>
      <c r="OOE39" s="100"/>
      <c r="OOF39" s="100"/>
      <c r="OOG39" s="100"/>
      <c r="OOH39" s="100"/>
      <c r="OOI39" s="100"/>
      <c r="OOJ39" s="100"/>
      <c r="OOK39" s="100"/>
      <c r="OOL39" s="100"/>
      <c r="OOM39" s="100"/>
      <c r="OON39" s="100"/>
      <c r="OOO39" s="100"/>
      <c r="OOP39" s="100"/>
      <c r="OOQ39" s="100"/>
      <c r="OOR39" s="100"/>
      <c r="OOS39" s="100"/>
      <c r="OOT39" s="100"/>
      <c r="OOU39" s="100"/>
      <c r="OOV39" s="100"/>
      <c r="OOW39" s="100"/>
      <c r="OOX39" s="100"/>
      <c r="OOY39" s="100"/>
      <c r="OOZ39" s="100"/>
      <c r="OPA39" s="100"/>
      <c r="OPB39" s="100"/>
      <c r="OPC39" s="100"/>
      <c r="OPD39" s="100"/>
      <c r="OPE39" s="100"/>
      <c r="OPF39" s="100"/>
      <c r="OPG39" s="100"/>
      <c r="OPH39" s="100"/>
      <c r="OPI39" s="100"/>
      <c r="OPJ39" s="100"/>
      <c r="OPK39" s="100"/>
      <c r="OPL39" s="100"/>
      <c r="OPM39" s="100"/>
      <c r="OPN39" s="100"/>
      <c r="OPO39" s="100"/>
      <c r="OPP39" s="100"/>
      <c r="OPQ39" s="100"/>
      <c r="OPR39" s="100"/>
      <c r="OPS39" s="100"/>
      <c r="OPT39" s="100"/>
      <c r="OPU39" s="100"/>
      <c r="OPV39" s="100"/>
      <c r="OPW39" s="100"/>
      <c r="OPX39" s="100"/>
      <c r="OPY39" s="100"/>
      <c r="OPZ39" s="100"/>
      <c r="OQA39" s="100"/>
      <c r="OQB39" s="100"/>
      <c r="OQC39" s="100"/>
      <c r="OQD39" s="100"/>
      <c r="OQE39" s="100"/>
      <c r="OQF39" s="100"/>
      <c r="OQG39" s="100"/>
      <c r="OQH39" s="100"/>
      <c r="OQI39" s="100"/>
      <c r="OQJ39" s="100"/>
      <c r="OQK39" s="100"/>
      <c r="OQL39" s="100"/>
      <c r="OQM39" s="100"/>
      <c r="OQN39" s="100"/>
      <c r="OQO39" s="100"/>
      <c r="OQP39" s="100"/>
      <c r="OQQ39" s="100"/>
      <c r="OQR39" s="100"/>
      <c r="OQS39" s="100"/>
      <c r="OQT39" s="100"/>
      <c r="OQU39" s="100"/>
      <c r="OQV39" s="100"/>
      <c r="OQW39" s="100"/>
      <c r="OQX39" s="100"/>
      <c r="OQY39" s="100"/>
      <c r="OQZ39" s="100"/>
      <c r="ORA39" s="100"/>
      <c r="ORB39" s="100"/>
      <c r="ORC39" s="100"/>
      <c r="ORD39" s="100"/>
      <c r="ORE39" s="100"/>
      <c r="ORF39" s="100"/>
      <c r="ORG39" s="100"/>
      <c r="ORH39" s="100"/>
      <c r="ORI39" s="100"/>
      <c r="ORJ39" s="100"/>
      <c r="ORK39" s="100"/>
      <c r="ORL39" s="100"/>
      <c r="ORM39" s="100"/>
      <c r="ORN39" s="100"/>
      <c r="ORO39" s="100"/>
      <c r="ORP39" s="100"/>
      <c r="ORQ39" s="100"/>
      <c r="ORR39" s="100"/>
      <c r="ORS39" s="100"/>
      <c r="ORT39" s="100"/>
      <c r="ORU39" s="100"/>
      <c r="ORV39" s="100"/>
      <c r="ORW39" s="100"/>
      <c r="ORX39" s="100"/>
      <c r="ORY39" s="100"/>
      <c r="ORZ39" s="100"/>
      <c r="OSA39" s="100"/>
      <c r="OSB39" s="100"/>
      <c r="OSC39" s="100"/>
      <c r="OSD39" s="100"/>
      <c r="OSE39" s="100"/>
      <c r="OSF39" s="100"/>
      <c r="OSG39" s="100"/>
      <c r="OSH39" s="100"/>
      <c r="OSI39" s="100"/>
      <c r="OSJ39" s="100"/>
      <c r="OSK39" s="100"/>
      <c r="OSL39" s="100"/>
      <c r="OSM39" s="100"/>
      <c r="OSN39" s="100"/>
      <c r="OSO39" s="100"/>
      <c r="OSP39" s="100"/>
      <c r="OSQ39" s="100"/>
      <c r="OSR39" s="100"/>
      <c r="OSS39" s="100"/>
      <c r="OST39" s="100"/>
      <c r="OSU39" s="100"/>
      <c r="OSV39" s="100"/>
      <c r="OSW39" s="100"/>
      <c r="OSX39" s="100"/>
      <c r="OSY39" s="100"/>
      <c r="OSZ39" s="100"/>
      <c r="OTA39" s="100"/>
      <c r="OTB39" s="100"/>
      <c r="OTC39" s="100"/>
      <c r="OTD39" s="100"/>
      <c r="OTE39" s="100"/>
      <c r="OTF39" s="100"/>
      <c r="OTG39" s="100"/>
      <c r="OTH39" s="100"/>
      <c r="OTI39" s="100"/>
      <c r="OTJ39" s="100"/>
      <c r="OTK39" s="100"/>
      <c r="OTL39" s="100"/>
      <c r="OTM39" s="100"/>
      <c r="OTN39" s="100"/>
      <c r="OTO39" s="100"/>
      <c r="OTP39" s="100"/>
      <c r="OTQ39" s="100"/>
      <c r="OTR39" s="100"/>
      <c r="OTS39" s="100"/>
      <c r="OTT39" s="100"/>
      <c r="OTU39" s="100"/>
      <c r="OTV39" s="100"/>
      <c r="OTW39" s="100"/>
      <c r="OTX39" s="100"/>
      <c r="OTY39" s="100"/>
      <c r="OTZ39" s="100"/>
      <c r="OUA39" s="100"/>
      <c r="OUB39" s="100"/>
      <c r="OUC39" s="100"/>
      <c r="OUD39" s="100"/>
      <c r="OUE39" s="100"/>
      <c r="OUF39" s="100"/>
      <c r="OUG39" s="100"/>
      <c r="OUH39" s="100"/>
      <c r="OUI39" s="100"/>
      <c r="OUJ39" s="100"/>
      <c r="OUK39" s="100"/>
      <c r="OUL39" s="100"/>
      <c r="OUM39" s="100"/>
      <c r="OUN39" s="100"/>
      <c r="OUO39" s="100"/>
      <c r="OUP39" s="100"/>
      <c r="OUQ39" s="100"/>
      <c r="OUR39" s="100"/>
      <c r="OUS39" s="100"/>
      <c r="OUT39" s="100"/>
      <c r="OUU39" s="100"/>
      <c r="OUV39" s="100"/>
      <c r="OUW39" s="100"/>
      <c r="OUX39" s="100"/>
      <c r="OUY39" s="100"/>
      <c r="OUZ39" s="100"/>
      <c r="OVA39" s="100"/>
      <c r="OVB39" s="100"/>
      <c r="OVC39" s="100"/>
      <c r="OVD39" s="100"/>
      <c r="OVE39" s="100"/>
      <c r="OVF39" s="100"/>
      <c r="OVG39" s="100"/>
      <c r="OVH39" s="100"/>
      <c r="OVI39" s="100"/>
      <c r="OVJ39" s="100"/>
      <c r="OVK39" s="100"/>
      <c r="OVL39" s="100"/>
      <c r="OVM39" s="100"/>
      <c r="OVN39" s="100"/>
      <c r="OVO39" s="100"/>
      <c r="OVP39" s="100"/>
      <c r="OVQ39" s="100"/>
      <c r="OVR39" s="100"/>
      <c r="OVS39" s="100"/>
      <c r="OVT39" s="100"/>
      <c r="OVU39" s="100"/>
      <c r="OVV39" s="100"/>
      <c r="OVW39" s="100"/>
      <c r="OVX39" s="100"/>
      <c r="OVY39" s="100"/>
      <c r="OVZ39" s="100"/>
      <c r="OWA39" s="100"/>
      <c r="OWB39" s="100"/>
      <c r="OWC39" s="100"/>
      <c r="OWD39" s="100"/>
      <c r="OWE39" s="100"/>
      <c r="OWF39" s="100"/>
      <c r="OWG39" s="100"/>
      <c r="OWH39" s="100"/>
      <c r="OWI39" s="100"/>
      <c r="OWJ39" s="100"/>
      <c r="OWK39" s="100"/>
      <c r="OWL39" s="100"/>
      <c r="OWM39" s="100"/>
      <c r="OWN39" s="100"/>
      <c r="OWO39" s="100"/>
      <c r="OWP39" s="100"/>
      <c r="OWQ39" s="100"/>
      <c r="OWR39" s="100"/>
      <c r="OWS39" s="100"/>
      <c r="OWT39" s="100"/>
      <c r="OWU39" s="100"/>
      <c r="OWV39" s="100"/>
      <c r="OWW39" s="100"/>
      <c r="OWX39" s="100"/>
      <c r="OWY39" s="100"/>
      <c r="OWZ39" s="100"/>
      <c r="OXA39" s="100"/>
      <c r="OXB39" s="100"/>
      <c r="OXC39" s="100"/>
      <c r="OXD39" s="100"/>
      <c r="OXE39" s="100"/>
      <c r="OXF39" s="100"/>
      <c r="OXG39" s="100"/>
      <c r="OXH39" s="100"/>
      <c r="OXI39" s="100"/>
      <c r="OXJ39" s="100"/>
      <c r="OXK39" s="100"/>
      <c r="OXL39" s="100"/>
      <c r="OXM39" s="100"/>
      <c r="OXN39" s="100"/>
      <c r="OXO39" s="100"/>
      <c r="OXP39" s="100"/>
      <c r="OXQ39" s="100"/>
      <c r="OXR39" s="100"/>
      <c r="OXS39" s="100"/>
      <c r="OXT39" s="100"/>
      <c r="OXU39" s="100"/>
      <c r="OXV39" s="100"/>
      <c r="OXW39" s="100"/>
      <c r="OXX39" s="100"/>
      <c r="OXY39" s="100"/>
      <c r="OXZ39" s="100"/>
      <c r="OYA39" s="100"/>
      <c r="OYB39" s="100"/>
      <c r="OYC39" s="100"/>
      <c r="OYD39" s="100"/>
      <c r="OYE39" s="100"/>
      <c r="OYF39" s="100"/>
      <c r="OYG39" s="100"/>
      <c r="OYH39" s="100"/>
      <c r="OYI39" s="100"/>
      <c r="OYJ39" s="100"/>
      <c r="OYK39" s="100"/>
      <c r="OYL39" s="100"/>
      <c r="OYM39" s="100"/>
      <c r="OYN39" s="100"/>
      <c r="OYO39" s="100"/>
      <c r="OYP39" s="100"/>
      <c r="OYQ39" s="100"/>
      <c r="OYR39" s="100"/>
      <c r="OYS39" s="100"/>
      <c r="OYT39" s="100"/>
      <c r="OYU39" s="100"/>
      <c r="OYV39" s="100"/>
      <c r="OYW39" s="100"/>
      <c r="OYX39" s="100"/>
      <c r="OYY39" s="100"/>
      <c r="OYZ39" s="100"/>
      <c r="OZA39" s="100"/>
      <c r="OZB39" s="100"/>
      <c r="OZC39" s="100"/>
      <c r="OZD39" s="100"/>
      <c r="OZE39" s="100"/>
      <c r="OZF39" s="100"/>
      <c r="OZG39" s="100"/>
      <c r="OZH39" s="100"/>
      <c r="OZI39" s="100"/>
      <c r="OZJ39" s="100"/>
      <c r="OZK39" s="100"/>
      <c r="OZL39" s="100"/>
      <c r="OZM39" s="100"/>
      <c r="OZN39" s="100"/>
      <c r="OZO39" s="100"/>
      <c r="OZP39" s="100"/>
      <c r="OZQ39" s="100"/>
      <c r="OZR39" s="100"/>
      <c r="OZS39" s="100"/>
      <c r="OZT39" s="100"/>
      <c r="OZU39" s="100"/>
      <c r="OZV39" s="100"/>
      <c r="OZW39" s="100"/>
      <c r="OZX39" s="100"/>
      <c r="OZY39" s="100"/>
      <c r="OZZ39" s="100"/>
      <c r="PAA39" s="100"/>
      <c r="PAB39" s="100"/>
      <c r="PAC39" s="100"/>
      <c r="PAD39" s="100"/>
      <c r="PAE39" s="100"/>
      <c r="PAF39" s="100"/>
      <c r="PAG39" s="100"/>
      <c r="PAH39" s="100"/>
      <c r="PAI39" s="100"/>
      <c r="PAJ39" s="100"/>
      <c r="PAK39" s="100"/>
      <c r="PAL39" s="100"/>
      <c r="PAM39" s="100"/>
      <c r="PAN39" s="100"/>
      <c r="PAO39" s="100"/>
      <c r="PAP39" s="100"/>
      <c r="PAQ39" s="100"/>
      <c r="PAR39" s="100"/>
      <c r="PAS39" s="100"/>
      <c r="PAT39" s="100"/>
      <c r="PAU39" s="100"/>
      <c r="PAV39" s="100"/>
      <c r="PAW39" s="100"/>
      <c r="PAX39" s="100"/>
      <c r="PAY39" s="100"/>
      <c r="PAZ39" s="100"/>
      <c r="PBA39" s="100"/>
      <c r="PBB39" s="100"/>
      <c r="PBC39" s="100"/>
      <c r="PBD39" s="100"/>
      <c r="PBE39" s="100"/>
      <c r="PBF39" s="100"/>
      <c r="PBG39" s="100"/>
      <c r="PBH39" s="100"/>
      <c r="PBI39" s="100"/>
      <c r="PBJ39" s="100"/>
      <c r="PBK39" s="100"/>
      <c r="PBL39" s="100"/>
      <c r="PBM39" s="100"/>
      <c r="PBN39" s="100"/>
      <c r="PBO39" s="100"/>
      <c r="PBP39" s="100"/>
      <c r="PBQ39" s="100"/>
      <c r="PBR39" s="100"/>
      <c r="PBS39" s="100"/>
      <c r="PBT39" s="100"/>
      <c r="PBU39" s="100"/>
      <c r="PBV39" s="100"/>
      <c r="PBW39" s="100"/>
      <c r="PBX39" s="100"/>
      <c r="PBY39" s="100"/>
      <c r="PBZ39" s="100"/>
      <c r="PCA39" s="100"/>
      <c r="PCB39" s="100"/>
      <c r="PCC39" s="100"/>
      <c r="PCD39" s="100"/>
      <c r="PCE39" s="100"/>
      <c r="PCF39" s="100"/>
      <c r="PCG39" s="100"/>
      <c r="PCH39" s="100"/>
      <c r="PCI39" s="100"/>
      <c r="PCJ39" s="100"/>
      <c r="PCK39" s="100"/>
      <c r="PCL39" s="100"/>
      <c r="PCM39" s="100"/>
      <c r="PCN39" s="100"/>
      <c r="PCO39" s="100"/>
      <c r="PCP39" s="100"/>
      <c r="PCQ39" s="100"/>
      <c r="PCR39" s="100"/>
      <c r="PCS39" s="100"/>
      <c r="PCT39" s="100"/>
      <c r="PCU39" s="100"/>
      <c r="PCV39" s="100"/>
      <c r="PCW39" s="100"/>
      <c r="PCX39" s="100"/>
      <c r="PCY39" s="100"/>
      <c r="PCZ39" s="100"/>
      <c r="PDA39" s="100"/>
      <c r="PDB39" s="100"/>
      <c r="PDC39" s="100"/>
      <c r="PDD39" s="100"/>
      <c r="PDE39" s="100"/>
      <c r="PDF39" s="100"/>
      <c r="PDG39" s="100"/>
      <c r="PDH39" s="100"/>
      <c r="PDI39" s="100"/>
      <c r="PDJ39" s="100"/>
      <c r="PDK39" s="100"/>
      <c r="PDL39" s="100"/>
      <c r="PDM39" s="100"/>
      <c r="PDN39" s="100"/>
      <c r="PDO39" s="100"/>
      <c r="PDP39" s="100"/>
      <c r="PDQ39" s="100"/>
      <c r="PDR39" s="100"/>
      <c r="PDS39" s="100"/>
      <c r="PDT39" s="100"/>
      <c r="PDU39" s="100"/>
      <c r="PDV39" s="100"/>
      <c r="PDW39" s="100"/>
      <c r="PDX39" s="100"/>
      <c r="PDY39" s="100"/>
      <c r="PDZ39" s="100"/>
      <c r="PEA39" s="100"/>
      <c r="PEB39" s="100"/>
      <c r="PEC39" s="100"/>
      <c r="PED39" s="100"/>
      <c r="PEE39" s="100"/>
      <c r="PEF39" s="100"/>
      <c r="PEG39" s="100"/>
      <c r="PEH39" s="100"/>
      <c r="PEI39" s="100"/>
      <c r="PEJ39" s="100"/>
      <c r="PEK39" s="100"/>
      <c r="PEL39" s="100"/>
      <c r="PEM39" s="100"/>
      <c r="PEN39" s="100"/>
      <c r="PEO39" s="100"/>
      <c r="PEP39" s="100"/>
      <c r="PEQ39" s="100"/>
      <c r="PER39" s="100"/>
      <c r="PES39" s="100"/>
      <c r="PET39" s="100"/>
      <c r="PEU39" s="100"/>
      <c r="PEV39" s="100"/>
      <c r="PEW39" s="100"/>
      <c r="PEX39" s="100"/>
      <c r="PEY39" s="100"/>
      <c r="PEZ39" s="100"/>
      <c r="PFA39" s="100"/>
      <c r="PFB39" s="100"/>
      <c r="PFC39" s="100"/>
      <c r="PFD39" s="100"/>
      <c r="PFE39" s="100"/>
      <c r="PFF39" s="100"/>
      <c r="PFG39" s="100"/>
      <c r="PFH39" s="100"/>
      <c r="PFI39" s="100"/>
      <c r="PFJ39" s="100"/>
      <c r="PFK39" s="100"/>
      <c r="PFL39" s="100"/>
      <c r="PFM39" s="100"/>
      <c r="PFN39" s="100"/>
      <c r="PFO39" s="100"/>
      <c r="PFP39" s="100"/>
      <c r="PFQ39" s="100"/>
      <c r="PFR39" s="100"/>
      <c r="PFS39" s="100"/>
      <c r="PFT39" s="100"/>
      <c r="PFU39" s="100"/>
      <c r="PFV39" s="100"/>
      <c r="PFW39" s="100"/>
      <c r="PFX39" s="100"/>
      <c r="PFY39" s="100"/>
      <c r="PFZ39" s="100"/>
      <c r="PGA39" s="100"/>
      <c r="PGB39" s="100"/>
      <c r="PGC39" s="100"/>
      <c r="PGD39" s="100"/>
      <c r="PGE39" s="100"/>
      <c r="PGF39" s="100"/>
      <c r="PGG39" s="100"/>
      <c r="PGH39" s="100"/>
      <c r="PGI39" s="100"/>
      <c r="PGJ39" s="100"/>
      <c r="PGK39" s="100"/>
      <c r="PGL39" s="100"/>
      <c r="PGM39" s="100"/>
      <c r="PGN39" s="100"/>
      <c r="PGO39" s="100"/>
      <c r="PGP39" s="100"/>
      <c r="PGQ39" s="100"/>
      <c r="PGR39" s="100"/>
      <c r="PGS39" s="100"/>
      <c r="PGT39" s="100"/>
      <c r="PGU39" s="100"/>
      <c r="PGV39" s="100"/>
      <c r="PGW39" s="100"/>
      <c r="PGX39" s="100"/>
      <c r="PGY39" s="100"/>
      <c r="PGZ39" s="100"/>
      <c r="PHA39" s="100"/>
      <c r="PHB39" s="100"/>
      <c r="PHC39" s="100"/>
      <c r="PHD39" s="100"/>
      <c r="PHE39" s="100"/>
      <c r="PHF39" s="100"/>
      <c r="PHG39" s="100"/>
      <c r="PHH39" s="100"/>
      <c r="PHI39" s="100"/>
      <c r="PHJ39" s="100"/>
      <c r="PHK39" s="100"/>
      <c r="PHL39" s="100"/>
      <c r="PHM39" s="100"/>
      <c r="PHN39" s="100"/>
      <c r="PHO39" s="100"/>
      <c r="PHP39" s="100"/>
      <c r="PHQ39" s="100"/>
      <c r="PHR39" s="100"/>
      <c r="PHS39" s="100"/>
      <c r="PHT39" s="100"/>
      <c r="PHU39" s="100"/>
      <c r="PHV39" s="100"/>
      <c r="PHW39" s="100"/>
      <c r="PHX39" s="100"/>
      <c r="PHY39" s="100"/>
      <c r="PHZ39" s="100"/>
      <c r="PIA39" s="100"/>
      <c r="PIB39" s="100"/>
      <c r="PIC39" s="100"/>
      <c r="PID39" s="100"/>
      <c r="PIE39" s="100"/>
      <c r="PIF39" s="100"/>
      <c r="PIG39" s="100"/>
      <c r="PIH39" s="100"/>
      <c r="PII39" s="100"/>
      <c r="PIJ39" s="100"/>
      <c r="PIK39" s="100"/>
      <c r="PIL39" s="100"/>
      <c r="PIM39" s="100"/>
      <c r="PIN39" s="100"/>
      <c r="PIO39" s="100"/>
      <c r="PIP39" s="100"/>
      <c r="PIQ39" s="100"/>
      <c r="PIR39" s="100"/>
      <c r="PIS39" s="100"/>
      <c r="PIT39" s="100"/>
      <c r="PIU39" s="100"/>
      <c r="PIV39" s="100"/>
      <c r="PIW39" s="100"/>
      <c r="PIX39" s="100"/>
      <c r="PIY39" s="100"/>
      <c r="PIZ39" s="100"/>
      <c r="PJA39" s="100"/>
      <c r="PJB39" s="100"/>
      <c r="PJC39" s="100"/>
      <c r="PJD39" s="100"/>
      <c r="PJE39" s="100"/>
      <c r="PJF39" s="100"/>
      <c r="PJG39" s="100"/>
      <c r="PJH39" s="100"/>
      <c r="PJI39" s="100"/>
      <c r="PJJ39" s="100"/>
      <c r="PJK39" s="100"/>
      <c r="PJL39" s="100"/>
      <c r="PJM39" s="100"/>
      <c r="PJN39" s="100"/>
      <c r="PJO39" s="100"/>
      <c r="PJP39" s="100"/>
      <c r="PJQ39" s="100"/>
      <c r="PJR39" s="100"/>
      <c r="PJS39" s="100"/>
      <c r="PJT39" s="100"/>
      <c r="PJU39" s="100"/>
      <c r="PJV39" s="100"/>
      <c r="PJW39" s="100"/>
      <c r="PJX39" s="100"/>
      <c r="PJY39" s="100"/>
      <c r="PJZ39" s="100"/>
      <c r="PKA39" s="100"/>
      <c r="PKB39" s="100"/>
      <c r="PKC39" s="100"/>
      <c r="PKD39" s="100"/>
      <c r="PKE39" s="100"/>
      <c r="PKF39" s="100"/>
      <c r="PKG39" s="100"/>
      <c r="PKH39" s="100"/>
      <c r="PKI39" s="100"/>
      <c r="PKJ39" s="100"/>
      <c r="PKK39" s="100"/>
      <c r="PKL39" s="100"/>
      <c r="PKM39" s="100"/>
      <c r="PKN39" s="100"/>
      <c r="PKO39" s="100"/>
      <c r="PKP39" s="100"/>
      <c r="PKQ39" s="100"/>
      <c r="PKR39" s="100"/>
      <c r="PKS39" s="100"/>
      <c r="PKT39" s="100"/>
      <c r="PKU39" s="100"/>
      <c r="PKV39" s="100"/>
      <c r="PKW39" s="100"/>
      <c r="PKX39" s="100"/>
      <c r="PKY39" s="100"/>
      <c r="PKZ39" s="100"/>
      <c r="PLA39" s="100"/>
      <c r="PLB39" s="100"/>
      <c r="PLC39" s="100"/>
      <c r="PLD39" s="100"/>
      <c r="PLE39" s="100"/>
      <c r="PLF39" s="100"/>
      <c r="PLG39" s="100"/>
      <c r="PLH39" s="100"/>
      <c r="PLI39" s="100"/>
      <c r="PLJ39" s="100"/>
      <c r="PLK39" s="100"/>
      <c r="PLL39" s="100"/>
      <c r="PLM39" s="100"/>
      <c r="PLN39" s="100"/>
      <c r="PLO39" s="100"/>
      <c r="PLP39" s="100"/>
      <c r="PLQ39" s="100"/>
      <c r="PLR39" s="100"/>
      <c r="PLS39" s="100"/>
      <c r="PLT39" s="100"/>
      <c r="PLU39" s="100"/>
      <c r="PLV39" s="100"/>
      <c r="PLW39" s="100"/>
      <c r="PLX39" s="100"/>
      <c r="PLY39" s="100"/>
      <c r="PLZ39" s="100"/>
      <c r="PMA39" s="100"/>
      <c r="PMB39" s="100"/>
      <c r="PMC39" s="100"/>
      <c r="PMD39" s="100"/>
      <c r="PME39" s="100"/>
      <c r="PMF39" s="100"/>
      <c r="PMG39" s="100"/>
      <c r="PMH39" s="100"/>
      <c r="PMI39" s="100"/>
      <c r="PMJ39" s="100"/>
      <c r="PMK39" s="100"/>
      <c r="PML39" s="100"/>
      <c r="PMM39" s="100"/>
      <c r="PMN39" s="100"/>
      <c r="PMO39" s="100"/>
      <c r="PMP39" s="100"/>
      <c r="PMQ39" s="100"/>
      <c r="PMR39" s="100"/>
      <c r="PMS39" s="100"/>
      <c r="PMT39" s="100"/>
      <c r="PMU39" s="100"/>
      <c r="PMV39" s="100"/>
      <c r="PMW39" s="100"/>
      <c r="PMX39" s="100"/>
      <c r="PMY39" s="100"/>
      <c r="PMZ39" s="100"/>
      <c r="PNA39" s="100"/>
      <c r="PNB39" s="100"/>
      <c r="PNC39" s="100"/>
      <c r="PND39" s="100"/>
      <c r="PNE39" s="100"/>
      <c r="PNF39" s="100"/>
      <c r="PNG39" s="100"/>
      <c r="PNH39" s="100"/>
      <c r="PNI39" s="100"/>
      <c r="PNJ39" s="100"/>
      <c r="PNK39" s="100"/>
      <c r="PNL39" s="100"/>
      <c r="PNM39" s="100"/>
      <c r="PNN39" s="100"/>
      <c r="PNO39" s="100"/>
      <c r="PNP39" s="100"/>
      <c r="PNQ39" s="100"/>
      <c r="PNR39" s="100"/>
      <c r="PNS39" s="100"/>
      <c r="PNT39" s="100"/>
      <c r="PNU39" s="100"/>
      <c r="PNV39" s="100"/>
      <c r="PNW39" s="100"/>
      <c r="PNX39" s="100"/>
      <c r="PNY39" s="100"/>
      <c r="PNZ39" s="100"/>
      <c r="POA39" s="100"/>
      <c r="POB39" s="100"/>
      <c r="POC39" s="100"/>
      <c r="POD39" s="100"/>
      <c r="POE39" s="100"/>
      <c r="POF39" s="100"/>
      <c r="POG39" s="100"/>
      <c r="POH39" s="100"/>
      <c r="POI39" s="100"/>
      <c r="POJ39" s="100"/>
      <c r="POK39" s="100"/>
      <c r="POL39" s="100"/>
      <c r="POM39" s="100"/>
      <c r="PON39" s="100"/>
      <c r="POO39" s="100"/>
      <c r="POP39" s="100"/>
      <c r="POQ39" s="100"/>
      <c r="POR39" s="100"/>
      <c r="POS39" s="100"/>
      <c r="POT39" s="100"/>
      <c r="POU39" s="100"/>
      <c r="POV39" s="100"/>
      <c r="POW39" s="100"/>
      <c r="POX39" s="100"/>
      <c r="POY39" s="100"/>
      <c r="POZ39" s="100"/>
      <c r="PPA39" s="100"/>
      <c r="PPB39" s="100"/>
      <c r="PPC39" s="100"/>
      <c r="PPD39" s="100"/>
      <c r="PPE39" s="100"/>
      <c r="PPF39" s="100"/>
      <c r="PPG39" s="100"/>
      <c r="PPH39" s="100"/>
      <c r="PPI39" s="100"/>
      <c r="PPJ39" s="100"/>
      <c r="PPK39" s="100"/>
      <c r="PPL39" s="100"/>
      <c r="PPM39" s="100"/>
      <c r="PPN39" s="100"/>
      <c r="PPO39" s="100"/>
      <c r="PPP39" s="100"/>
      <c r="PPQ39" s="100"/>
      <c r="PPR39" s="100"/>
      <c r="PPS39" s="100"/>
      <c r="PPT39" s="100"/>
      <c r="PPU39" s="100"/>
      <c r="PPV39" s="100"/>
      <c r="PPW39" s="100"/>
      <c r="PPX39" s="100"/>
      <c r="PPY39" s="100"/>
      <c r="PPZ39" s="100"/>
      <c r="PQA39" s="100"/>
      <c r="PQB39" s="100"/>
      <c r="PQC39" s="100"/>
      <c r="PQD39" s="100"/>
      <c r="PQE39" s="100"/>
      <c r="PQF39" s="100"/>
      <c r="PQG39" s="100"/>
      <c r="PQH39" s="100"/>
      <c r="PQI39" s="100"/>
      <c r="PQJ39" s="100"/>
      <c r="PQK39" s="100"/>
      <c r="PQL39" s="100"/>
      <c r="PQM39" s="100"/>
      <c r="PQN39" s="100"/>
      <c r="PQO39" s="100"/>
      <c r="PQP39" s="100"/>
      <c r="PQQ39" s="100"/>
      <c r="PQR39" s="100"/>
      <c r="PQS39" s="100"/>
      <c r="PQT39" s="100"/>
      <c r="PQU39" s="100"/>
      <c r="PQV39" s="100"/>
      <c r="PQW39" s="100"/>
      <c r="PQX39" s="100"/>
      <c r="PQY39" s="100"/>
      <c r="PQZ39" s="100"/>
      <c r="PRA39" s="100"/>
      <c r="PRB39" s="100"/>
      <c r="PRC39" s="100"/>
      <c r="PRD39" s="100"/>
      <c r="PRE39" s="100"/>
      <c r="PRF39" s="100"/>
      <c r="PRG39" s="100"/>
      <c r="PRH39" s="100"/>
      <c r="PRI39" s="100"/>
      <c r="PRJ39" s="100"/>
      <c r="PRK39" s="100"/>
      <c r="PRL39" s="100"/>
      <c r="PRM39" s="100"/>
      <c r="PRN39" s="100"/>
      <c r="PRO39" s="100"/>
      <c r="PRP39" s="100"/>
      <c r="PRQ39" s="100"/>
      <c r="PRR39" s="100"/>
      <c r="PRS39" s="100"/>
      <c r="PRT39" s="100"/>
      <c r="PRU39" s="100"/>
      <c r="PRV39" s="100"/>
      <c r="PRW39" s="100"/>
      <c r="PRX39" s="100"/>
      <c r="PRY39" s="100"/>
      <c r="PRZ39" s="100"/>
      <c r="PSA39" s="100"/>
      <c r="PSB39" s="100"/>
      <c r="PSC39" s="100"/>
      <c r="PSD39" s="100"/>
      <c r="PSE39" s="100"/>
      <c r="PSF39" s="100"/>
      <c r="PSG39" s="100"/>
      <c r="PSH39" s="100"/>
      <c r="PSI39" s="100"/>
      <c r="PSJ39" s="100"/>
      <c r="PSK39" s="100"/>
      <c r="PSL39" s="100"/>
      <c r="PSM39" s="100"/>
      <c r="PSN39" s="100"/>
      <c r="PSO39" s="100"/>
      <c r="PSP39" s="100"/>
      <c r="PSQ39" s="100"/>
      <c r="PSR39" s="100"/>
      <c r="PSS39" s="100"/>
      <c r="PST39" s="100"/>
      <c r="PSU39" s="100"/>
      <c r="PSV39" s="100"/>
      <c r="PSW39" s="100"/>
      <c r="PSX39" s="100"/>
      <c r="PSY39" s="100"/>
      <c r="PSZ39" s="100"/>
      <c r="PTA39" s="100"/>
      <c r="PTB39" s="100"/>
      <c r="PTC39" s="100"/>
      <c r="PTD39" s="100"/>
      <c r="PTE39" s="100"/>
      <c r="PTF39" s="100"/>
      <c r="PTG39" s="100"/>
      <c r="PTH39" s="100"/>
      <c r="PTI39" s="100"/>
      <c r="PTJ39" s="100"/>
      <c r="PTK39" s="100"/>
      <c r="PTL39" s="100"/>
      <c r="PTM39" s="100"/>
      <c r="PTN39" s="100"/>
      <c r="PTO39" s="100"/>
      <c r="PTP39" s="100"/>
      <c r="PTQ39" s="100"/>
      <c r="PTR39" s="100"/>
      <c r="PTS39" s="100"/>
      <c r="PTT39" s="100"/>
      <c r="PTU39" s="100"/>
      <c r="PTV39" s="100"/>
      <c r="PTW39" s="100"/>
      <c r="PTX39" s="100"/>
      <c r="PTY39" s="100"/>
      <c r="PTZ39" s="100"/>
      <c r="PUA39" s="100"/>
      <c r="PUB39" s="100"/>
      <c r="PUC39" s="100"/>
      <c r="PUD39" s="100"/>
      <c r="PUE39" s="100"/>
      <c r="PUF39" s="100"/>
      <c r="PUG39" s="100"/>
      <c r="PUH39" s="100"/>
      <c r="PUI39" s="100"/>
      <c r="PUJ39" s="100"/>
      <c r="PUK39" s="100"/>
      <c r="PUL39" s="100"/>
      <c r="PUM39" s="100"/>
      <c r="PUN39" s="100"/>
      <c r="PUO39" s="100"/>
      <c r="PUP39" s="100"/>
      <c r="PUQ39" s="100"/>
      <c r="PUR39" s="100"/>
      <c r="PUS39" s="100"/>
      <c r="PUT39" s="100"/>
      <c r="PUU39" s="100"/>
      <c r="PUV39" s="100"/>
      <c r="PUW39" s="100"/>
      <c r="PUX39" s="100"/>
      <c r="PUY39" s="100"/>
      <c r="PUZ39" s="100"/>
      <c r="PVA39" s="100"/>
      <c r="PVB39" s="100"/>
      <c r="PVC39" s="100"/>
      <c r="PVD39" s="100"/>
      <c r="PVE39" s="100"/>
      <c r="PVF39" s="100"/>
      <c r="PVG39" s="100"/>
      <c r="PVH39" s="100"/>
      <c r="PVI39" s="100"/>
      <c r="PVJ39" s="100"/>
      <c r="PVK39" s="100"/>
      <c r="PVL39" s="100"/>
      <c r="PVM39" s="100"/>
      <c r="PVN39" s="100"/>
      <c r="PVO39" s="100"/>
      <c r="PVP39" s="100"/>
      <c r="PVQ39" s="100"/>
      <c r="PVR39" s="100"/>
      <c r="PVS39" s="100"/>
      <c r="PVT39" s="100"/>
      <c r="PVU39" s="100"/>
      <c r="PVV39" s="100"/>
      <c r="PVW39" s="100"/>
      <c r="PVX39" s="100"/>
      <c r="PVY39" s="100"/>
      <c r="PVZ39" s="100"/>
      <c r="PWA39" s="100"/>
      <c r="PWB39" s="100"/>
      <c r="PWC39" s="100"/>
      <c r="PWD39" s="100"/>
      <c r="PWE39" s="100"/>
      <c r="PWF39" s="100"/>
      <c r="PWG39" s="100"/>
      <c r="PWH39" s="100"/>
      <c r="PWI39" s="100"/>
      <c r="PWJ39" s="100"/>
      <c r="PWK39" s="100"/>
      <c r="PWL39" s="100"/>
      <c r="PWM39" s="100"/>
      <c r="PWN39" s="100"/>
      <c r="PWO39" s="100"/>
      <c r="PWP39" s="100"/>
      <c r="PWQ39" s="100"/>
      <c r="PWR39" s="100"/>
      <c r="PWS39" s="100"/>
      <c r="PWT39" s="100"/>
      <c r="PWU39" s="100"/>
      <c r="PWV39" s="100"/>
      <c r="PWW39" s="100"/>
      <c r="PWX39" s="100"/>
      <c r="PWY39" s="100"/>
      <c r="PWZ39" s="100"/>
      <c r="PXA39" s="100"/>
      <c r="PXB39" s="100"/>
      <c r="PXC39" s="100"/>
      <c r="PXD39" s="100"/>
      <c r="PXE39" s="100"/>
      <c r="PXF39" s="100"/>
      <c r="PXG39" s="100"/>
      <c r="PXH39" s="100"/>
      <c r="PXI39" s="100"/>
      <c r="PXJ39" s="100"/>
      <c r="PXK39" s="100"/>
      <c r="PXL39" s="100"/>
      <c r="PXM39" s="100"/>
      <c r="PXN39" s="100"/>
      <c r="PXO39" s="100"/>
      <c r="PXP39" s="100"/>
      <c r="PXQ39" s="100"/>
      <c r="PXR39" s="100"/>
      <c r="PXS39" s="100"/>
      <c r="PXT39" s="100"/>
      <c r="PXU39" s="100"/>
      <c r="PXV39" s="100"/>
      <c r="PXW39" s="100"/>
      <c r="PXX39" s="100"/>
      <c r="PXY39" s="100"/>
      <c r="PXZ39" s="100"/>
      <c r="PYA39" s="100"/>
      <c r="PYB39" s="100"/>
      <c r="PYC39" s="100"/>
      <c r="PYD39" s="100"/>
      <c r="PYE39" s="100"/>
      <c r="PYF39" s="100"/>
      <c r="PYG39" s="100"/>
      <c r="PYH39" s="100"/>
      <c r="PYI39" s="100"/>
      <c r="PYJ39" s="100"/>
      <c r="PYK39" s="100"/>
      <c r="PYL39" s="100"/>
      <c r="PYM39" s="100"/>
      <c r="PYN39" s="100"/>
      <c r="PYO39" s="100"/>
      <c r="PYP39" s="100"/>
      <c r="PYQ39" s="100"/>
      <c r="PYR39" s="100"/>
      <c r="PYS39" s="100"/>
      <c r="PYT39" s="100"/>
      <c r="PYU39" s="100"/>
      <c r="PYV39" s="100"/>
      <c r="PYW39" s="100"/>
      <c r="PYX39" s="100"/>
      <c r="PYY39" s="100"/>
      <c r="PYZ39" s="100"/>
      <c r="PZA39" s="100"/>
      <c r="PZB39" s="100"/>
      <c r="PZC39" s="100"/>
      <c r="PZD39" s="100"/>
      <c r="PZE39" s="100"/>
      <c r="PZF39" s="100"/>
      <c r="PZG39" s="100"/>
      <c r="PZH39" s="100"/>
      <c r="PZI39" s="100"/>
      <c r="PZJ39" s="100"/>
      <c r="PZK39" s="100"/>
      <c r="PZL39" s="100"/>
      <c r="PZM39" s="100"/>
      <c r="PZN39" s="100"/>
      <c r="PZO39" s="100"/>
      <c r="PZP39" s="100"/>
      <c r="PZQ39" s="100"/>
      <c r="PZR39" s="100"/>
      <c r="PZS39" s="100"/>
      <c r="PZT39" s="100"/>
      <c r="PZU39" s="100"/>
      <c r="PZV39" s="100"/>
      <c r="PZW39" s="100"/>
      <c r="PZX39" s="100"/>
      <c r="PZY39" s="100"/>
      <c r="PZZ39" s="100"/>
      <c r="QAA39" s="100"/>
      <c r="QAB39" s="100"/>
      <c r="QAC39" s="100"/>
      <c r="QAD39" s="100"/>
      <c r="QAE39" s="100"/>
      <c r="QAF39" s="100"/>
      <c r="QAG39" s="100"/>
      <c r="QAH39" s="100"/>
      <c r="QAI39" s="100"/>
      <c r="QAJ39" s="100"/>
      <c r="QAK39" s="100"/>
      <c r="QAL39" s="100"/>
      <c r="QAM39" s="100"/>
      <c r="QAN39" s="100"/>
      <c r="QAO39" s="100"/>
      <c r="QAP39" s="100"/>
      <c r="QAQ39" s="100"/>
      <c r="QAR39" s="100"/>
      <c r="QAS39" s="100"/>
      <c r="QAT39" s="100"/>
      <c r="QAU39" s="100"/>
      <c r="QAV39" s="100"/>
      <c r="QAW39" s="100"/>
      <c r="QAX39" s="100"/>
      <c r="QAY39" s="100"/>
      <c r="QAZ39" s="100"/>
      <c r="QBA39" s="100"/>
      <c r="QBB39" s="100"/>
      <c r="QBC39" s="100"/>
      <c r="QBD39" s="100"/>
      <c r="QBE39" s="100"/>
      <c r="QBF39" s="100"/>
      <c r="QBG39" s="100"/>
      <c r="QBH39" s="100"/>
      <c r="QBI39" s="100"/>
      <c r="QBJ39" s="100"/>
      <c r="QBK39" s="100"/>
      <c r="QBL39" s="100"/>
      <c r="QBM39" s="100"/>
      <c r="QBN39" s="100"/>
      <c r="QBO39" s="100"/>
      <c r="QBP39" s="100"/>
      <c r="QBQ39" s="100"/>
      <c r="QBR39" s="100"/>
      <c r="QBS39" s="100"/>
      <c r="QBT39" s="100"/>
      <c r="QBU39" s="100"/>
      <c r="QBV39" s="100"/>
      <c r="QBW39" s="100"/>
      <c r="QBX39" s="100"/>
      <c r="QBY39" s="100"/>
      <c r="QBZ39" s="100"/>
      <c r="QCA39" s="100"/>
      <c r="QCB39" s="100"/>
      <c r="QCC39" s="100"/>
      <c r="QCD39" s="100"/>
      <c r="QCE39" s="100"/>
      <c r="QCF39" s="100"/>
      <c r="QCG39" s="100"/>
      <c r="QCH39" s="100"/>
      <c r="QCI39" s="100"/>
      <c r="QCJ39" s="100"/>
      <c r="QCK39" s="100"/>
      <c r="QCL39" s="100"/>
      <c r="QCM39" s="100"/>
      <c r="QCN39" s="100"/>
      <c r="QCO39" s="100"/>
      <c r="QCP39" s="100"/>
      <c r="QCQ39" s="100"/>
      <c r="QCR39" s="100"/>
      <c r="QCS39" s="100"/>
      <c r="QCT39" s="100"/>
      <c r="QCU39" s="100"/>
      <c r="QCV39" s="100"/>
      <c r="QCW39" s="100"/>
      <c r="QCX39" s="100"/>
      <c r="QCY39" s="100"/>
      <c r="QCZ39" s="100"/>
      <c r="QDA39" s="100"/>
      <c r="QDB39" s="100"/>
      <c r="QDC39" s="100"/>
      <c r="QDD39" s="100"/>
      <c r="QDE39" s="100"/>
      <c r="QDF39" s="100"/>
      <c r="QDG39" s="100"/>
      <c r="QDH39" s="100"/>
      <c r="QDI39" s="100"/>
      <c r="QDJ39" s="100"/>
      <c r="QDK39" s="100"/>
      <c r="QDL39" s="100"/>
      <c r="QDM39" s="100"/>
      <c r="QDN39" s="100"/>
      <c r="QDO39" s="100"/>
      <c r="QDP39" s="100"/>
      <c r="QDQ39" s="100"/>
      <c r="QDR39" s="100"/>
      <c r="QDS39" s="100"/>
      <c r="QDT39" s="100"/>
      <c r="QDU39" s="100"/>
      <c r="QDV39" s="100"/>
      <c r="QDW39" s="100"/>
      <c r="QDX39" s="100"/>
      <c r="QDY39" s="100"/>
      <c r="QDZ39" s="100"/>
      <c r="QEA39" s="100"/>
      <c r="QEB39" s="100"/>
      <c r="QEC39" s="100"/>
      <c r="QED39" s="100"/>
      <c r="QEE39" s="100"/>
      <c r="QEF39" s="100"/>
      <c r="QEG39" s="100"/>
      <c r="QEH39" s="100"/>
      <c r="QEI39" s="100"/>
      <c r="QEJ39" s="100"/>
      <c r="QEK39" s="100"/>
      <c r="QEL39" s="100"/>
      <c r="QEM39" s="100"/>
      <c r="QEN39" s="100"/>
      <c r="QEO39" s="100"/>
      <c r="QEP39" s="100"/>
      <c r="QEQ39" s="100"/>
      <c r="QER39" s="100"/>
      <c r="QES39" s="100"/>
      <c r="QET39" s="100"/>
      <c r="QEU39" s="100"/>
      <c r="QEV39" s="100"/>
      <c r="QEW39" s="100"/>
      <c r="QEX39" s="100"/>
      <c r="QEY39" s="100"/>
      <c r="QEZ39" s="100"/>
      <c r="QFA39" s="100"/>
      <c r="QFB39" s="100"/>
      <c r="QFC39" s="100"/>
      <c r="QFD39" s="100"/>
      <c r="QFE39" s="100"/>
      <c r="QFF39" s="100"/>
      <c r="QFG39" s="100"/>
      <c r="QFH39" s="100"/>
      <c r="QFI39" s="100"/>
      <c r="QFJ39" s="100"/>
      <c r="QFK39" s="100"/>
      <c r="QFL39" s="100"/>
      <c r="QFM39" s="100"/>
      <c r="QFN39" s="100"/>
      <c r="QFO39" s="100"/>
      <c r="QFP39" s="100"/>
      <c r="QFQ39" s="100"/>
      <c r="QFR39" s="100"/>
      <c r="QFS39" s="100"/>
      <c r="QFT39" s="100"/>
      <c r="QFU39" s="100"/>
      <c r="QFV39" s="100"/>
      <c r="QFW39" s="100"/>
      <c r="QFX39" s="100"/>
      <c r="QFY39" s="100"/>
      <c r="QFZ39" s="100"/>
      <c r="QGA39" s="100"/>
      <c r="QGB39" s="100"/>
      <c r="QGC39" s="100"/>
      <c r="QGD39" s="100"/>
      <c r="QGE39" s="100"/>
      <c r="QGF39" s="100"/>
      <c r="QGG39" s="100"/>
      <c r="QGH39" s="100"/>
      <c r="QGI39" s="100"/>
      <c r="QGJ39" s="100"/>
      <c r="QGK39" s="100"/>
      <c r="QGL39" s="100"/>
      <c r="QGM39" s="100"/>
      <c r="QGN39" s="100"/>
      <c r="QGO39" s="100"/>
      <c r="QGP39" s="100"/>
      <c r="QGQ39" s="100"/>
      <c r="QGR39" s="100"/>
      <c r="QGS39" s="100"/>
      <c r="QGT39" s="100"/>
      <c r="QGU39" s="100"/>
      <c r="QGV39" s="100"/>
      <c r="QGW39" s="100"/>
      <c r="QGX39" s="100"/>
      <c r="QGY39" s="100"/>
      <c r="QGZ39" s="100"/>
      <c r="QHA39" s="100"/>
      <c r="QHB39" s="100"/>
      <c r="QHC39" s="100"/>
      <c r="QHD39" s="100"/>
      <c r="QHE39" s="100"/>
      <c r="QHF39" s="100"/>
      <c r="QHG39" s="100"/>
      <c r="QHH39" s="100"/>
      <c r="QHI39" s="100"/>
      <c r="QHJ39" s="100"/>
      <c r="QHK39" s="100"/>
      <c r="QHL39" s="100"/>
      <c r="QHM39" s="100"/>
      <c r="QHN39" s="100"/>
      <c r="QHO39" s="100"/>
      <c r="QHP39" s="100"/>
      <c r="QHQ39" s="100"/>
      <c r="QHR39" s="100"/>
      <c r="QHS39" s="100"/>
      <c r="QHT39" s="100"/>
      <c r="QHU39" s="100"/>
      <c r="QHV39" s="100"/>
      <c r="QHW39" s="100"/>
      <c r="QHX39" s="100"/>
      <c r="QHY39" s="100"/>
      <c r="QHZ39" s="100"/>
      <c r="QIA39" s="100"/>
      <c r="QIB39" s="100"/>
      <c r="QIC39" s="100"/>
      <c r="QID39" s="100"/>
      <c r="QIE39" s="100"/>
      <c r="QIF39" s="100"/>
      <c r="QIG39" s="100"/>
      <c r="QIH39" s="100"/>
      <c r="QII39" s="100"/>
      <c r="QIJ39" s="100"/>
      <c r="QIK39" s="100"/>
      <c r="QIL39" s="100"/>
      <c r="QIM39" s="100"/>
      <c r="QIN39" s="100"/>
      <c r="QIO39" s="100"/>
      <c r="QIP39" s="100"/>
      <c r="QIQ39" s="100"/>
      <c r="QIR39" s="100"/>
      <c r="QIS39" s="100"/>
      <c r="QIT39" s="100"/>
      <c r="QIU39" s="100"/>
      <c r="QIV39" s="100"/>
      <c r="QIW39" s="100"/>
      <c r="QIX39" s="100"/>
      <c r="QIY39" s="100"/>
      <c r="QIZ39" s="100"/>
      <c r="QJA39" s="100"/>
      <c r="QJB39" s="100"/>
      <c r="QJC39" s="100"/>
      <c r="QJD39" s="100"/>
      <c r="QJE39" s="100"/>
      <c r="QJF39" s="100"/>
      <c r="QJG39" s="100"/>
      <c r="QJH39" s="100"/>
      <c r="QJI39" s="100"/>
      <c r="QJJ39" s="100"/>
      <c r="QJK39" s="100"/>
      <c r="QJL39" s="100"/>
      <c r="QJM39" s="100"/>
      <c r="QJN39" s="100"/>
      <c r="QJO39" s="100"/>
      <c r="QJP39" s="100"/>
      <c r="QJQ39" s="100"/>
      <c r="QJR39" s="100"/>
      <c r="QJS39" s="100"/>
      <c r="QJT39" s="100"/>
      <c r="QJU39" s="100"/>
      <c r="QJV39" s="100"/>
      <c r="QJW39" s="100"/>
      <c r="QJX39" s="100"/>
      <c r="QJY39" s="100"/>
      <c r="QJZ39" s="100"/>
      <c r="QKA39" s="100"/>
      <c r="QKB39" s="100"/>
      <c r="QKC39" s="100"/>
      <c r="QKD39" s="100"/>
      <c r="QKE39" s="100"/>
      <c r="QKF39" s="100"/>
      <c r="QKG39" s="100"/>
      <c r="QKH39" s="100"/>
      <c r="QKI39" s="100"/>
      <c r="QKJ39" s="100"/>
      <c r="QKK39" s="100"/>
      <c r="QKL39" s="100"/>
      <c r="QKM39" s="100"/>
      <c r="QKN39" s="100"/>
      <c r="QKO39" s="100"/>
      <c r="QKP39" s="100"/>
      <c r="QKQ39" s="100"/>
      <c r="QKR39" s="100"/>
      <c r="QKS39" s="100"/>
      <c r="QKT39" s="100"/>
      <c r="QKU39" s="100"/>
      <c r="QKV39" s="100"/>
      <c r="QKW39" s="100"/>
      <c r="QKX39" s="100"/>
      <c r="QKY39" s="100"/>
      <c r="QKZ39" s="100"/>
      <c r="QLA39" s="100"/>
      <c r="QLB39" s="100"/>
      <c r="QLC39" s="100"/>
      <c r="QLD39" s="100"/>
      <c r="QLE39" s="100"/>
      <c r="QLF39" s="100"/>
      <c r="QLG39" s="100"/>
      <c r="QLH39" s="100"/>
      <c r="QLI39" s="100"/>
      <c r="QLJ39" s="100"/>
      <c r="QLK39" s="100"/>
      <c r="QLL39" s="100"/>
      <c r="QLM39" s="100"/>
      <c r="QLN39" s="100"/>
      <c r="QLO39" s="100"/>
      <c r="QLP39" s="100"/>
      <c r="QLQ39" s="100"/>
      <c r="QLR39" s="100"/>
      <c r="QLS39" s="100"/>
      <c r="QLT39" s="100"/>
      <c r="QLU39" s="100"/>
      <c r="QLV39" s="100"/>
      <c r="QLW39" s="100"/>
      <c r="QLX39" s="100"/>
      <c r="QLY39" s="100"/>
      <c r="QLZ39" s="100"/>
      <c r="QMA39" s="100"/>
      <c r="QMB39" s="100"/>
      <c r="QMC39" s="100"/>
      <c r="QMD39" s="100"/>
      <c r="QME39" s="100"/>
      <c r="QMF39" s="100"/>
      <c r="QMG39" s="100"/>
      <c r="QMH39" s="100"/>
      <c r="QMI39" s="100"/>
      <c r="QMJ39" s="100"/>
      <c r="QMK39" s="100"/>
      <c r="QML39" s="100"/>
      <c r="QMM39" s="100"/>
      <c r="QMN39" s="100"/>
      <c r="QMO39" s="100"/>
      <c r="QMP39" s="100"/>
      <c r="QMQ39" s="100"/>
      <c r="QMR39" s="100"/>
      <c r="QMS39" s="100"/>
      <c r="QMT39" s="100"/>
      <c r="QMU39" s="100"/>
      <c r="QMV39" s="100"/>
      <c r="QMW39" s="100"/>
      <c r="QMX39" s="100"/>
      <c r="QMY39" s="100"/>
      <c r="QMZ39" s="100"/>
      <c r="QNA39" s="100"/>
      <c r="QNB39" s="100"/>
      <c r="QNC39" s="100"/>
      <c r="QND39" s="100"/>
      <c r="QNE39" s="100"/>
      <c r="QNF39" s="100"/>
      <c r="QNG39" s="100"/>
      <c r="QNH39" s="100"/>
      <c r="QNI39" s="100"/>
      <c r="QNJ39" s="100"/>
      <c r="QNK39" s="100"/>
      <c r="QNL39" s="100"/>
      <c r="QNM39" s="100"/>
      <c r="QNN39" s="100"/>
      <c r="QNO39" s="100"/>
      <c r="QNP39" s="100"/>
      <c r="QNQ39" s="100"/>
      <c r="QNR39" s="100"/>
      <c r="QNS39" s="100"/>
      <c r="QNT39" s="100"/>
      <c r="QNU39" s="100"/>
      <c r="QNV39" s="100"/>
      <c r="QNW39" s="100"/>
      <c r="QNX39" s="100"/>
      <c r="QNY39" s="100"/>
      <c r="QNZ39" s="100"/>
      <c r="QOA39" s="100"/>
      <c r="QOB39" s="100"/>
      <c r="QOC39" s="100"/>
      <c r="QOD39" s="100"/>
      <c r="QOE39" s="100"/>
      <c r="QOF39" s="100"/>
      <c r="QOG39" s="100"/>
      <c r="QOH39" s="100"/>
      <c r="QOI39" s="100"/>
      <c r="QOJ39" s="100"/>
      <c r="QOK39" s="100"/>
      <c r="QOL39" s="100"/>
      <c r="QOM39" s="100"/>
      <c r="QON39" s="100"/>
      <c r="QOO39" s="100"/>
      <c r="QOP39" s="100"/>
      <c r="QOQ39" s="100"/>
      <c r="QOR39" s="100"/>
      <c r="QOS39" s="100"/>
      <c r="QOT39" s="100"/>
      <c r="QOU39" s="100"/>
      <c r="QOV39" s="100"/>
      <c r="QOW39" s="100"/>
      <c r="QOX39" s="100"/>
      <c r="QOY39" s="100"/>
      <c r="QOZ39" s="100"/>
      <c r="QPA39" s="100"/>
      <c r="QPB39" s="100"/>
      <c r="QPC39" s="100"/>
      <c r="QPD39" s="100"/>
      <c r="QPE39" s="100"/>
      <c r="QPF39" s="100"/>
      <c r="QPG39" s="100"/>
      <c r="QPH39" s="100"/>
      <c r="QPI39" s="100"/>
      <c r="QPJ39" s="100"/>
      <c r="QPK39" s="100"/>
      <c r="QPL39" s="100"/>
      <c r="QPM39" s="100"/>
      <c r="QPN39" s="100"/>
      <c r="QPO39" s="100"/>
      <c r="QPP39" s="100"/>
      <c r="QPQ39" s="100"/>
      <c r="QPR39" s="100"/>
      <c r="QPS39" s="100"/>
      <c r="QPT39" s="100"/>
      <c r="QPU39" s="100"/>
      <c r="QPV39" s="100"/>
      <c r="QPW39" s="100"/>
      <c r="QPX39" s="100"/>
      <c r="QPY39" s="100"/>
      <c r="QPZ39" s="100"/>
      <c r="QQA39" s="100"/>
      <c r="QQB39" s="100"/>
      <c r="QQC39" s="100"/>
      <c r="QQD39" s="100"/>
      <c r="QQE39" s="100"/>
      <c r="QQF39" s="100"/>
      <c r="QQG39" s="100"/>
      <c r="QQH39" s="100"/>
      <c r="QQI39" s="100"/>
      <c r="QQJ39" s="100"/>
      <c r="QQK39" s="100"/>
      <c r="QQL39" s="100"/>
      <c r="QQM39" s="100"/>
      <c r="QQN39" s="100"/>
      <c r="QQO39" s="100"/>
      <c r="QQP39" s="100"/>
      <c r="QQQ39" s="100"/>
      <c r="QQR39" s="100"/>
      <c r="QQS39" s="100"/>
      <c r="QQT39" s="100"/>
      <c r="QQU39" s="100"/>
      <c r="QQV39" s="100"/>
      <c r="QQW39" s="100"/>
      <c r="QQX39" s="100"/>
      <c r="QQY39" s="100"/>
      <c r="QQZ39" s="100"/>
      <c r="QRA39" s="100"/>
      <c r="QRB39" s="100"/>
      <c r="QRC39" s="100"/>
      <c r="QRD39" s="100"/>
      <c r="QRE39" s="100"/>
      <c r="QRF39" s="100"/>
      <c r="QRG39" s="100"/>
      <c r="QRH39" s="100"/>
      <c r="QRI39" s="100"/>
      <c r="QRJ39" s="100"/>
      <c r="QRK39" s="100"/>
      <c r="QRL39" s="100"/>
      <c r="QRM39" s="100"/>
      <c r="QRN39" s="100"/>
      <c r="QRO39" s="100"/>
      <c r="QRP39" s="100"/>
      <c r="QRQ39" s="100"/>
      <c r="QRR39" s="100"/>
      <c r="QRS39" s="100"/>
      <c r="QRT39" s="100"/>
      <c r="QRU39" s="100"/>
      <c r="QRV39" s="100"/>
      <c r="QRW39" s="100"/>
      <c r="QRX39" s="100"/>
      <c r="QRY39" s="100"/>
      <c r="QRZ39" s="100"/>
      <c r="QSA39" s="100"/>
      <c r="QSB39" s="100"/>
      <c r="QSC39" s="100"/>
      <c r="QSD39" s="100"/>
      <c r="QSE39" s="100"/>
      <c r="QSF39" s="100"/>
      <c r="QSG39" s="100"/>
      <c r="QSH39" s="100"/>
      <c r="QSI39" s="100"/>
      <c r="QSJ39" s="100"/>
      <c r="QSK39" s="100"/>
      <c r="QSL39" s="100"/>
      <c r="QSM39" s="100"/>
      <c r="QSN39" s="100"/>
      <c r="QSO39" s="100"/>
      <c r="QSP39" s="100"/>
      <c r="QSQ39" s="100"/>
      <c r="QSR39" s="100"/>
      <c r="QSS39" s="100"/>
      <c r="QST39" s="100"/>
      <c r="QSU39" s="100"/>
      <c r="QSV39" s="100"/>
      <c r="QSW39" s="100"/>
      <c r="QSX39" s="100"/>
      <c r="QSY39" s="100"/>
      <c r="QSZ39" s="100"/>
      <c r="QTA39" s="100"/>
      <c r="QTB39" s="100"/>
      <c r="QTC39" s="100"/>
      <c r="QTD39" s="100"/>
      <c r="QTE39" s="100"/>
      <c r="QTF39" s="100"/>
      <c r="QTG39" s="100"/>
      <c r="QTH39" s="100"/>
      <c r="QTI39" s="100"/>
      <c r="QTJ39" s="100"/>
      <c r="QTK39" s="100"/>
      <c r="QTL39" s="100"/>
      <c r="QTM39" s="100"/>
      <c r="QTN39" s="100"/>
      <c r="QTO39" s="100"/>
      <c r="QTP39" s="100"/>
      <c r="QTQ39" s="100"/>
      <c r="QTR39" s="100"/>
      <c r="QTS39" s="100"/>
      <c r="QTT39" s="100"/>
      <c r="QTU39" s="100"/>
      <c r="QTV39" s="100"/>
      <c r="QTW39" s="100"/>
      <c r="QTX39" s="100"/>
      <c r="QTY39" s="100"/>
      <c r="QTZ39" s="100"/>
      <c r="QUA39" s="100"/>
      <c r="QUB39" s="100"/>
      <c r="QUC39" s="100"/>
      <c r="QUD39" s="100"/>
      <c r="QUE39" s="100"/>
      <c r="QUF39" s="100"/>
      <c r="QUG39" s="100"/>
      <c r="QUH39" s="100"/>
      <c r="QUI39" s="100"/>
      <c r="QUJ39" s="100"/>
      <c r="QUK39" s="100"/>
      <c r="QUL39" s="100"/>
      <c r="QUM39" s="100"/>
      <c r="QUN39" s="100"/>
      <c r="QUO39" s="100"/>
      <c r="QUP39" s="100"/>
      <c r="QUQ39" s="100"/>
      <c r="QUR39" s="100"/>
      <c r="QUS39" s="100"/>
      <c r="QUT39" s="100"/>
      <c r="QUU39" s="100"/>
      <c r="QUV39" s="100"/>
      <c r="QUW39" s="100"/>
      <c r="QUX39" s="100"/>
      <c r="QUY39" s="100"/>
      <c r="QUZ39" s="100"/>
      <c r="QVA39" s="100"/>
      <c r="QVB39" s="100"/>
      <c r="QVC39" s="100"/>
      <c r="QVD39" s="100"/>
      <c r="QVE39" s="100"/>
      <c r="QVF39" s="100"/>
      <c r="QVG39" s="100"/>
      <c r="QVH39" s="100"/>
      <c r="QVI39" s="100"/>
      <c r="QVJ39" s="100"/>
      <c r="QVK39" s="100"/>
      <c r="QVL39" s="100"/>
      <c r="QVM39" s="100"/>
      <c r="QVN39" s="100"/>
      <c r="QVO39" s="100"/>
      <c r="QVP39" s="100"/>
      <c r="QVQ39" s="100"/>
      <c r="QVR39" s="100"/>
      <c r="QVS39" s="100"/>
      <c r="QVT39" s="100"/>
      <c r="QVU39" s="100"/>
      <c r="QVV39" s="100"/>
      <c r="QVW39" s="100"/>
      <c r="QVX39" s="100"/>
      <c r="QVY39" s="100"/>
      <c r="QVZ39" s="100"/>
      <c r="QWA39" s="100"/>
      <c r="QWB39" s="100"/>
      <c r="QWC39" s="100"/>
      <c r="QWD39" s="100"/>
      <c r="QWE39" s="100"/>
      <c r="QWF39" s="100"/>
      <c r="QWG39" s="100"/>
      <c r="QWH39" s="100"/>
      <c r="QWI39" s="100"/>
      <c r="QWJ39" s="100"/>
      <c r="QWK39" s="100"/>
      <c r="QWL39" s="100"/>
      <c r="QWM39" s="100"/>
      <c r="QWN39" s="100"/>
      <c r="QWO39" s="100"/>
      <c r="QWP39" s="100"/>
      <c r="QWQ39" s="100"/>
      <c r="QWR39" s="100"/>
      <c r="QWS39" s="100"/>
      <c r="QWT39" s="100"/>
      <c r="QWU39" s="100"/>
      <c r="QWV39" s="100"/>
      <c r="QWW39" s="100"/>
      <c r="QWX39" s="100"/>
      <c r="QWY39" s="100"/>
      <c r="QWZ39" s="100"/>
      <c r="QXA39" s="100"/>
      <c r="QXB39" s="100"/>
      <c r="QXC39" s="100"/>
      <c r="QXD39" s="100"/>
      <c r="QXE39" s="100"/>
      <c r="QXF39" s="100"/>
      <c r="QXG39" s="100"/>
      <c r="QXH39" s="100"/>
      <c r="QXI39" s="100"/>
      <c r="QXJ39" s="100"/>
      <c r="QXK39" s="100"/>
      <c r="QXL39" s="100"/>
      <c r="QXM39" s="100"/>
      <c r="QXN39" s="100"/>
      <c r="QXO39" s="100"/>
      <c r="QXP39" s="100"/>
      <c r="QXQ39" s="100"/>
      <c r="QXR39" s="100"/>
      <c r="QXS39" s="100"/>
      <c r="QXT39" s="100"/>
      <c r="QXU39" s="100"/>
      <c r="QXV39" s="100"/>
      <c r="QXW39" s="100"/>
      <c r="QXX39" s="100"/>
      <c r="QXY39" s="100"/>
      <c r="QXZ39" s="100"/>
      <c r="QYA39" s="100"/>
      <c r="QYB39" s="100"/>
      <c r="QYC39" s="100"/>
      <c r="QYD39" s="100"/>
      <c r="QYE39" s="100"/>
      <c r="QYF39" s="100"/>
      <c r="QYG39" s="100"/>
      <c r="QYH39" s="100"/>
      <c r="QYI39" s="100"/>
      <c r="QYJ39" s="100"/>
      <c r="QYK39" s="100"/>
      <c r="QYL39" s="100"/>
      <c r="QYM39" s="100"/>
      <c r="QYN39" s="100"/>
      <c r="QYO39" s="100"/>
      <c r="QYP39" s="100"/>
      <c r="QYQ39" s="100"/>
      <c r="QYR39" s="100"/>
      <c r="QYS39" s="100"/>
      <c r="QYT39" s="100"/>
      <c r="QYU39" s="100"/>
      <c r="QYV39" s="100"/>
      <c r="QYW39" s="100"/>
      <c r="QYX39" s="100"/>
      <c r="QYY39" s="100"/>
      <c r="QYZ39" s="100"/>
      <c r="QZA39" s="100"/>
      <c r="QZB39" s="100"/>
      <c r="QZC39" s="100"/>
      <c r="QZD39" s="100"/>
      <c r="QZE39" s="100"/>
      <c r="QZF39" s="100"/>
      <c r="QZG39" s="100"/>
      <c r="QZH39" s="100"/>
      <c r="QZI39" s="100"/>
      <c r="QZJ39" s="100"/>
      <c r="QZK39" s="100"/>
      <c r="QZL39" s="100"/>
      <c r="QZM39" s="100"/>
      <c r="QZN39" s="100"/>
      <c r="QZO39" s="100"/>
      <c r="QZP39" s="100"/>
      <c r="QZQ39" s="100"/>
      <c r="QZR39" s="100"/>
      <c r="QZS39" s="100"/>
      <c r="QZT39" s="100"/>
      <c r="QZU39" s="100"/>
      <c r="QZV39" s="100"/>
      <c r="QZW39" s="100"/>
      <c r="QZX39" s="100"/>
      <c r="QZY39" s="100"/>
      <c r="QZZ39" s="100"/>
      <c r="RAA39" s="100"/>
      <c r="RAB39" s="100"/>
      <c r="RAC39" s="100"/>
      <c r="RAD39" s="100"/>
      <c r="RAE39" s="100"/>
      <c r="RAF39" s="100"/>
      <c r="RAG39" s="100"/>
      <c r="RAH39" s="100"/>
      <c r="RAI39" s="100"/>
      <c r="RAJ39" s="100"/>
      <c r="RAK39" s="100"/>
      <c r="RAL39" s="100"/>
      <c r="RAM39" s="100"/>
      <c r="RAN39" s="100"/>
      <c r="RAO39" s="100"/>
      <c r="RAP39" s="100"/>
      <c r="RAQ39" s="100"/>
      <c r="RAR39" s="100"/>
      <c r="RAS39" s="100"/>
      <c r="RAT39" s="100"/>
      <c r="RAU39" s="100"/>
      <c r="RAV39" s="100"/>
      <c r="RAW39" s="100"/>
      <c r="RAX39" s="100"/>
      <c r="RAY39" s="100"/>
      <c r="RAZ39" s="100"/>
      <c r="RBA39" s="100"/>
      <c r="RBB39" s="100"/>
      <c r="RBC39" s="100"/>
      <c r="RBD39" s="100"/>
      <c r="RBE39" s="100"/>
      <c r="RBF39" s="100"/>
      <c r="RBG39" s="100"/>
      <c r="RBH39" s="100"/>
      <c r="RBI39" s="100"/>
      <c r="RBJ39" s="100"/>
      <c r="RBK39" s="100"/>
      <c r="RBL39" s="100"/>
      <c r="RBM39" s="100"/>
      <c r="RBN39" s="100"/>
      <c r="RBO39" s="100"/>
      <c r="RBP39" s="100"/>
      <c r="RBQ39" s="100"/>
      <c r="RBR39" s="100"/>
      <c r="RBS39" s="100"/>
      <c r="RBT39" s="100"/>
      <c r="RBU39" s="100"/>
      <c r="RBV39" s="100"/>
      <c r="RBW39" s="100"/>
      <c r="RBX39" s="100"/>
      <c r="RBY39" s="100"/>
      <c r="RBZ39" s="100"/>
      <c r="RCA39" s="100"/>
      <c r="RCB39" s="100"/>
      <c r="RCC39" s="100"/>
      <c r="RCD39" s="100"/>
      <c r="RCE39" s="100"/>
      <c r="RCF39" s="100"/>
      <c r="RCG39" s="100"/>
      <c r="RCH39" s="100"/>
      <c r="RCI39" s="100"/>
      <c r="RCJ39" s="100"/>
      <c r="RCK39" s="100"/>
      <c r="RCL39" s="100"/>
      <c r="RCM39" s="100"/>
      <c r="RCN39" s="100"/>
      <c r="RCO39" s="100"/>
      <c r="RCP39" s="100"/>
      <c r="RCQ39" s="100"/>
      <c r="RCR39" s="100"/>
      <c r="RCS39" s="100"/>
      <c r="RCT39" s="100"/>
      <c r="RCU39" s="100"/>
      <c r="RCV39" s="100"/>
      <c r="RCW39" s="100"/>
      <c r="RCX39" s="100"/>
      <c r="RCY39" s="100"/>
      <c r="RCZ39" s="100"/>
      <c r="RDA39" s="100"/>
      <c r="RDB39" s="100"/>
      <c r="RDC39" s="100"/>
      <c r="RDD39" s="100"/>
      <c r="RDE39" s="100"/>
      <c r="RDF39" s="100"/>
      <c r="RDG39" s="100"/>
      <c r="RDH39" s="100"/>
      <c r="RDI39" s="100"/>
      <c r="RDJ39" s="100"/>
      <c r="RDK39" s="100"/>
      <c r="RDL39" s="100"/>
      <c r="RDM39" s="100"/>
      <c r="RDN39" s="100"/>
      <c r="RDO39" s="100"/>
      <c r="RDP39" s="100"/>
      <c r="RDQ39" s="100"/>
      <c r="RDR39" s="100"/>
      <c r="RDS39" s="100"/>
      <c r="RDT39" s="100"/>
      <c r="RDU39" s="100"/>
      <c r="RDV39" s="100"/>
      <c r="RDW39" s="100"/>
      <c r="RDX39" s="100"/>
      <c r="RDY39" s="100"/>
      <c r="RDZ39" s="100"/>
      <c r="REA39" s="100"/>
      <c r="REB39" s="100"/>
      <c r="REC39" s="100"/>
      <c r="RED39" s="100"/>
      <c r="REE39" s="100"/>
      <c r="REF39" s="100"/>
      <c r="REG39" s="100"/>
      <c r="REH39" s="100"/>
      <c r="REI39" s="100"/>
      <c r="REJ39" s="100"/>
      <c r="REK39" s="100"/>
      <c r="REL39" s="100"/>
      <c r="REM39" s="100"/>
      <c r="REN39" s="100"/>
      <c r="REO39" s="100"/>
      <c r="REP39" s="100"/>
      <c r="REQ39" s="100"/>
      <c r="RER39" s="100"/>
      <c r="RES39" s="100"/>
      <c r="RET39" s="100"/>
      <c r="REU39" s="100"/>
      <c r="REV39" s="100"/>
      <c r="REW39" s="100"/>
      <c r="REX39" s="100"/>
      <c r="REY39" s="100"/>
      <c r="REZ39" s="100"/>
      <c r="RFA39" s="100"/>
      <c r="RFB39" s="100"/>
      <c r="RFC39" s="100"/>
      <c r="RFD39" s="100"/>
      <c r="RFE39" s="100"/>
      <c r="RFF39" s="100"/>
      <c r="RFG39" s="100"/>
      <c r="RFH39" s="100"/>
      <c r="RFI39" s="100"/>
      <c r="RFJ39" s="100"/>
      <c r="RFK39" s="100"/>
      <c r="RFL39" s="100"/>
      <c r="RFM39" s="100"/>
      <c r="RFN39" s="100"/>
      <c r="RFO39" s="100"/>
      <c r="RFP39" s="100"/>
      <c r="RFQ39" s="100"/>
      <c r="RFR39" s="100"/>
      <c r="RFS39" s="100"/>
      <c r="RFT39" s="100"/>
      <c r="RFU39" s="100"/>
      <c r="RFV39" s="100"/>
      <c r="RFW39" s="100"/>
      <c r="RFX39" s="100"/>
      <c r="RFY39" s="100"/>
      <c r="RFZ39" s="100"/>
      <c r="RGA39" s="100"/>
      <c r="RGB39" s="100"/>
      <c r="RGC39" s="100"/>
      <c r="RGD39" s="100"/>
      <c r="RGE39" s="100"/>
      <c r="RGF39" s="100"/>
      <c r="RGG39" s="100"/>
      <c r="RGH39" s="100"/>
      <c r="RGI39" s="100"/>
      <c r="RGJ39" s="100"/>
      <c r="RGK39" s="100"/>
      <c r="RGL39" s="100"/>
      <c r="RGM39" s="100"/>
      <c r="RGN39" s="100"/>
      <c r="RGO39" s="100"/>
      <c r="RGP39" s="100"/>
      <c r="RGQ39" s="100"/>
      <c r="RGR39" s="100"/>
      <c r="RGS39" s="100"/>
      <c r="RGT39" s="100"/>
      <c r="RGU39" s="100"/>
      <c r="RGV39" s="100"/>
      <c r="RGW39" s="100"/>
      <c r="RGX39" s="100"/>
      <c r="RGY39" s="100"/>
      <c r="RGZ39" s="100"/>
      <c r="RHA39" s="100"/>
      <c r="RHB39" s="100"/>
      <c r="RHC39" s="100"/>
      <c r="RHD39" s="100"/>
      <c r="RHE39" s="100"/>
      <c r="RHF39" s="100"/>
      <c r="RHG39" s="100"/>
      <c r="RHH39" s="100"/>
      <c r="RHI39" s="100"/>
      <c r="RHJ39" s="100"/>
      <c r="RHK39" s="100"/>
      <c r="RHL39" s="100"/>
      <c r="RHM39" s="100"/>
      <c r="RHN39" s="100"/>
      <c r="RHO39" s="100"/>
      <c r="RHP39" s="100"/>
      <c r="RHQ39" s="100"/>
      <c r="RHR39" s="100"/>
      <c r="RHS39" s="100"/>
      <c r="RHT39" s="100"/>
      <c r="RHU39" s="100"/>
      <c r="RHV39" s="100"/>
      <c r="RHW39" s="100"/>
      <c r="RHX39" s="100"/>
      <c r="RHY39" s="100"/>
      <c r="RHZ39" s="100"/>
      <c r="RIA39" s="100"/>
      <c r="RIB39" s="100"/>
      <c r="RIC39" s="100"/>
      <c r="RID39" s="100"/>
      <c r="RIE39" s="100"/>
      <c r="RIF39" s="100"/>
      <c r="RIG39" s="100"/>
      <c r="RIH39" s="100"/>
      <c r="RII39" s="100"/>
      <c r="RIJ39" s="100"/>
      <c r="RIK39" s="100"/>
      <c r="RIL39" s="100"/>
      <c r="RIM39" s="100"/>
      <c r="RIN39" s="100"/>
      <c r="RIO39" s="100"/>
      <c r="RIP39" s="100"/>
      <c r="RIQ39" s="100"/>
      <c r="RIR39" s="100"/>
      <c r="RIS39" s="100"/>
      <c r="RIT39" s="100"/>
      <c r="RIU39" s="100"/>
      <c r="RIV39" s="100"/>
      <c r="RIW39" s="100"/>
      <c r="RIX39" s="100"/>
      <c r="RIY39" s="100"/>
      <c r="RIZ39" s="100"/>
      <c r="RJA39" s="100"/>
      <c r="RJB39" s="100"/>
      <c r="RJC39" s="100"/>
      <c r="RJD39" s="100"/>
      <c r="RJE39" s="100"/>
      <c r="RJF39" s="100"/>
      <c r="RJG39" s="100"/>
      <c r="RJH39" s="100"/>
      <c r="RJI39" s="100"/>
      <c r="RJJ39" s="100"/>
      <c r="RJK39" s="100"/>
      <c r="RJL39" s="100"/>
      <c r="RJM39" s="100"/>
      <c r="RJN39" s="100"/>
      <c r="RJO39" s="100"/>
      <c r="RJP39" s="100"/>
      <c r="RJQ39" s="100"/>
      <c r="RJR39" s="100"/>
      <c r="RJS39" s="100"/>
      <c r="RJT39" s="100"/>
      <c r="RJU39" s="100"/>
      <c r="RJV39" s="100"/>
      <c r="RJW39" s="100"/>
      <c r="RJX39" s="100"/>
      <c r="RJY39" s="100"/>
      <c r="RJZ39" s="100"/>
      <c r="RKA39" s="100"/>
      <c r="RKB39" s="100"/>
      <c r="RKC39" s="100"/>
      <c r="RKD39" s="100"/>
      <c r="RKE39" s="100"/>
      <c r="RKF39" s="100"/>
      <c r="RKG39" s="100"/>
      <c r="RKH39" s="100"/>
      <c r="RKI39" s="100"/>
      <c r="RKJ39" s="100"/>
      <c r="RKK39" s="100"/>
      <c r="RKL39" s="100"/>
      <c r="RKM39" s="100"/>
      <c r="RKN39" s="100"/>
      <c r="RKO39" s="100"/>
      <c r="RKP39" s="100"/>
      <c r="RKQ39" s="100"/>
      <c r="RKR39" s="100"/>
      <c r="RKS39" s="100"/>
      <c r="RKT39" s="100"/>
      <c r="RKU39" s="100"/>
      <c r="RKV39" s="100"/>
      <c r="RKW39" s="100"/>
      <c r="RKX39" s="100"/>
      <c r="RKY39" s="100"/>
      <c r="RKZ39" s="100"/>
      <c r="RLA39" s="100"/>
      <c r="RLB39" s="100"/>
      <c r="RLC39" s="100"/>
      <c r="RLD39" s="100"/>
      <c r="RLE39" s="100"/>
      <c r="RLF39" s="100"/>
      <c r="RLG39" s="100"/>
      <c r="RLH39" s="100"/>
      <c r="RLI39" s="100"/>
      <c r="RLJ39" s="100"/>
      <c r="RLK39" s="100"/>
      <c r="RLL39" s="100"/>
      <c r="RLM39" s="100"/>
      <c r="RLN39" s="100"/>
      <c r="RLO39" s="100"/>
      <c r="RLP39" s="100"/>
      <c r="RLQ39" s="100"/>
      <c r="RLR39" s="100"/>
      <c r="RLS39" s="100"/>
      <c r="RLT39" s="100"/>
      <c r="RLU39" s="100"/>
      <c r="RLV39" s="100"/>
      <c r="RLW39" s="100"/>
      <c r="RLX39" s="100"/>
      <c r="RLY39" s="100"/>
      <c r="RLZ39" s="100"/>
      <c r="RMA39" s="100"/>
      <c r="RMB39" s="100"/>
      <c r="RMC39" s="100"/>
      <c r="RMD39" s="100"/>
      <c r="RME39" s="100"/>
      <c r="RMF39" s="100"/>
      <c r="RMG39" s="100"/>
      <c r="RMH39" s="100"/>
      <c r="RMI39" s="100"/>
      <c r="RMJ39" s="100"/>
      <c r="RMK39" s="100"/>
      <c r="RML39" s="100"/>
      <c r="RMM39" s="100"/>
      <c r="RMN39" s="100"/>
      <c r="RMO39" s="100"/>
      <c r="RMP39" s="100"/>
      <c r="RMQ39" s="100"/>
      <c r="RMR39" s="100"/>
      <c r="RMS39" s="100"/>
      <c r="RMT39" s="100"/>
      <c r="RMU39" s="100"/>
      <c r="RMV39" s="100"/>
      <c r="RMW39" s="100"/>
      <c r="RMX39" s="100"/>
      <c r="RMY39" s="100"/>
      <c r="RMZ39" s="100"/>
      <c r="RNA39" s="100"/>
      <c r="RNB39" s="100"/>
      <c r="RNC39" s="100"/>
      <c r="RND39" s="100"/>
      <c r="RNE39" s="100"/>
      <c r="RNF39" s="100"/>
      <c r="RNG39" s="100"/>
      <c r="RNH39" s="100"/>
      <c r="RNI39" s="100"/>
      <c r="RNJ39" s="100"/>
      <c r="RNK39" s="100"/>
      <c r="RNL39" s="100"/>
      <c r="RNM39" s="100"/>
      <c r="RNN39" s="100"/>
      <c r="RNO39" s="100"/>
      <c r="RNP39" s="100"/>
      <c r="RNQ39" s="100"/>
      <c r="RNR39" s="100"/>
      <c r="RNS39" s="100"/>
      <c r="RNT39" s="100"/>
      <c r="RNU39" s="100"/>
      <c r="RNV39" s="100"/>
      <c r="RNW39" s="100"/>
      <c r="RNX39" s="100"/>
      <c r="RNY39" s="100"/>
      <c r="RNZ39" s="100"/>
      <c r="ROA39" s="100"/>
      <c r="ROB39" s="100"/>
      <c r="ROC39" s="100"/>
      <c r="ROD39" s="100"/>
      <c r="ROE39" s="100"/>
      <c r="ROF39" s="100"/>
      <c r="ROG39" s="100"/>
      <c r="ROH39" s="100"/>
      <c r="ROI39" s="100"/>
      <c r="ROJ39" s="100"/>
      <c r="ROK39" s="100"/>
      <c r="ROL39" s="100"/>
      <c r="ROM39" s="100"/>
      <c r="RON39" s="100"/>
      <c r="ROO39" s="100"/>
      <c r="ROP39" s="100"/>
      <c r="ROQ39" s="100"/>
      <c r="ROR39" s="100"/>
      <c r="ROS39" s="100"/>
      <c r="ROT39" s="100"/>
      <c r="ROU39" s="100"/>
      <c r="ROV39" s="100"/>
      <c r="ROW39" s="100"/>
      <c r="ROX39" s="100"/>
      <c r="ROY39" s="100"/>
      <c r="ROZ39" s="100"/>
      <c r="RPA39" s="100"/>
      <c r="RPB39" s="100"/>
      <c r="RPC39" s="100"/>
      <c r="RPD39" s="100"/>
      <c r="RPE39" s="100"/>
      <c r="RPF39" s="100"/>
      <c r="RPG39" s="100"/>
      <c r="RPH39" s="100"/>
      <c r="RPI39" s="100"/>
      <c r="RPJ39" s="100"/>
      <c r="RPK39" s="100"/>
      <c r="RPL39" s="100"/>
      <c r="RPM39" s="100"/>
      <c r="RPN39" s="100"/>
      <c r="RPO39" s="100"/>
      <c r="RPP39" s="100"/>
      <c r="RPQ39" s="100"/>
      <c r="RPR39" s="100"/>
      <c r="RPS39" s="100"/>
      <c r="RPT39" s="100"/>
      <c r="RPU39" s="100"/>
      <c r="RPV39" s="100"/>
      <c r="RPW39" s="100"/>
      <c r="RPX39" s="100"/>
      <c r="RPY39" s="100"/>
      <c r="RPZ39" s="100"/>
      <c r="RQA39" s="100"/>
      <c r="RQB39" s="100"/>
      <c r="RQC39" s="100"/>
      <c r="RQD39" s="100"/>
      <c r="RQE39" s="100"/>
      <c r="RQF39" s="100"/>
      <c r="RQG39" s="100"/>
      <c r="RQH39" s="100"/>
      <c r="RQI39" s="100"/>
      <c r="RQJ39" s="100"/>
      <c r="RQK39" s="100"/>
      <c r="RQL39" s="100"/>
      <c r="RQM39" s="100"/>
      <c r="RQN39" s="100"/>
      <c r="RQO39" s="100"/>
      <c r="RQP39" s="100"/>
      <c r="RQQ39" s="100"/>
      <c r="RQR39" s="100"/>
      <c r="RQS39" s="100"/>
      <c r="RQT39" s="100"/>
      <c r="RQU39" s="100"/>
      <c r="RQV39" s="100"/>
      <c r="RQW39" s="100"/>
      <c r="RQX39" s="100"/>
      <c r="RQY39" s="100"/>
      <c r="RQZ39" s="100"/>
      <c r="RRA39" s="100"/>
      <c r="RRB39" s="100"/>
      <c r="RRC39" s="100"/>
      <c r="RRD39" s="100"/>
      <c r="RRE39" s="100"/>
      <c r="RRF39" s="100"/>
      <c r="RRG39" s="100"/>
      <c r="RRH39" s="100"/>
      <c r="RRI39" s="100"/>
      <c r="RRJ39" s="100"/>
      <c r="RRK39" s="100"/>
      <c r="RRL39" s="100"/>
      <c r="RRM39" s="100"/>
      <c r="RRN39" s="100"/>
      <c r="RRO39" s="100"/>
      <c r="RRP39" s="100"/>
      <c r="RRQ39" s="100"/>
      <c r="RRR39" s="100"/>
      <c r="RRS39" s="100"/>
      <c r="RRT39" s="100"/>
      <c r="RRU39" s="100"/>
      <c r="RRV39" s="100"/>
      <c r="RRW39" s="100"/>
      <c r="RRX39" s="100"/>
      <c r="RRY39" s="100"/>
      <c r="RRZ39" s="100"/>
      <c r="RSA39" s="100"/>
      <c r="RSB39" s="100"/>
      <c r="RSC39" s="100"/>
      <c r="RSD39" s="100"/>
      <c r="RSE39" s="100"/>
      <c r="RSF39" s="100"/>
      <c r="RSG39" s="100"/>
      <c r="RSH39" s="100"/>
      <c r="RSI39" s="100"/>
      <c r="RSJ39" s="100"/>
      <c r="RSK39" s="100"/>
      <c r="RSL39" s="100"/>
      <c r="RSM39" s="100"/>
      <c r="RSN39" s="100"/>
      <c r="RSO39" s="100"/>
      <c r="RSP39" s="100"/>
      <c r="RSQ39" s="100"/>
      <c r="RSR39" s="100"/>
      <c r="RSS39" s="100"/>
      <c r="RST39" s="100"/>
      <c r="RSU39" s="100"/>
      <c r="RSV39" s="100"/>
      <c r="RSW39" s="100"/>
      <c r="RSX39" s="100"/>
      <c r="RSY39" s="100"/>
      <c r="RSZ39" s="100"/>
      <c r="RTA39" s="100"/>
      <c r="RTB39" s="100"/>
      <c r="RTC39" s="100"/>
      <c r="RTD39" s="100"/>
      <c r="RTE39" s="100"/>
      <c r="RTF39" s="100"/>
      <c r="RTG39" s="100"/>
      <c r="RTH39" s="100"/>
      <c r="RTI39" s="100"/>
      <c r="RTJ39" s="100"/>
      <c r="RTK39" s="100"/>
      <c r="RTL39" s="100"/>
      <c r="RTM39" s="100"/>
      <c r="RTN39" s="100"/>
      <c r="RTO39" s="100"/>
      <c r="RTP39" s="100"/>
      <c r="RTQ39" s="100"/>
      <c r="RTR39" s="100"/>
      <c r="RTS39" s="100"/>
      <c r="RTT39" s="100"/>
      <c r="RTU39" s="100"/>
      <c r="RTV39" s="100"/>
      <c r="RTW39" s="100"/>
      <c r="RTX39" s="100"/>
      <c r="RTY39" s="100"/>
      <c r="RTZ39" s="100"/>
      <c r="RUA39" s="100"/>
      <c r="RUB39" s="100"/>
      <c r="RUC39" s="100"/>
      <c r="RUD39" s="100"/>
      <c r="RUE39" s="100"/>
      <c r="RUF39" s="100"/>
      <c r="RUG39" s="100"/>
      <c r="RUH39" s="100"/>
      <c r="RUI39" s="100"/>
      <c r="RUJ39" s="100"/>
      <c r="RUK39" s="100"/>
      <c r="RUL39" s="100"/>
      <c r="RUM39" s="100"/>
      <c r="RUN39" s="100"/>
      <c r="RUO39" s="100"/>
      <c r="RUP39" s="100"/>
      <c r="RUQ39" s="100"/>
      <c r="RUR39" s="100"/>
      <c r="RUS39" s="100"/>
      <c r="RUT39" s="100"/>
      <c r="RUU39" s="100"/>
      <c r="RUV39" s="100"/>
      <c r="RUW39" s="100"/>
      <c r="RUX39" s="100"/>
      <c r="RUY39" s="100"/>
      <c r="RUZ39" s="100"/>
      <c r="RVA39" s="100"/>
      <c r="RVB39" s="100"/>
      <c r="RVC39" s="100"/>
      <c r="RVD39" s="100"/>
      <c r="RVE39" s="100"/>
      <c r="RVF39" s="100"/>
      <c r="RVG39" s="100"/>
      <c r="RVH39" s="100"/>
      <c r="RVI39" s="100"/>
      <c r="RVJ39" s="100"/>
      <c r="RVK39" s="100"/>
      <c r="RVL39" s="100"/>
      <c r="RVM39" s="100"/>
      <c r="RVN39" s="100"/>
      <c r="RVO39" s="100"/>
      <c r="RVP39" s="100"/>
      <c r="RVQ39" s="100"/>
      <c r="RVR39" s="100"/>
      <c r="RVS39" s="100"/>
      <c r="RVT39" s="100"/>
      <c r="RVU39" s="100"/>
      <c r="RVV39" s="100"/>
      <c r="RVW39" s="100"/>
      <c r="RVX39" s="100"/>
      <c r="RVY39" s="100"/>
      <c r="RVZ39" s="100"/>
      <c r="RWA39" s="100"/>
      <c r="RWB39" s="100"/>
      <c r="RWC39" s="100"/>
      <c r="RWD39" s="100"/>
      <c r="RWE39" s="100"/>
      <c r="RWF39" s="100"/>
      <c r="RWG39" s="100"/>
      <c r="RWH39" s="100"/>
      <c r="RWI39" s="100"/>
      <c r="RWJ39" s="100"/>
      <c r="RWK39" s="100"/>
      <c r="RWL39" s="100"/>
      <c r="RWM39" s="100"/>
      <c r="RWN39" s="100"/>
      <c r="RWO39" s="100"/>
      <c r="RWP39" s="100"/>
      <c r="RWQ39" s="100"/>
      <c r="RWR39" s="100"/>
      <c r="RWS39" s="100"/>
      <c r="RWT39" s="100"/>
      <c r="RWU39" s="100"/>
      <c r="RWV39" s="100"/>
      <c r="RWW39" s="100"/>
      <c r="RWX39" s="100"/>
      <c r="RWY39" s="100"/>
      <c r="RWZ39" s="100"/>
      <c r="RXA39" s="100"/>
      <c r="RXB39" s="100"/>
      <c r="RXC39" s="100"/>
      <c r="RXD39" s="100"/>
      <c r="RXE39" s="100"/>
      <c r="RXF39" s="100"/>
      <c r="RXG39" s="100"/>
      <c r="RXH39" s="100"/>
      <c r="RXI39" s="100"/>
      <c r="RXJ39" s="100"/>
      <c r="RXK39" s="100"/>
      <c r="RXL39" s="100"/>
      <c r="RXM39" s="100"/>
      <c r="RXN39" s="100"/>
      <c r="RXO39" s="100"/>
      <c r="RXP39" s="100"/>
      <c r="RXQ39" s="100"/>
      <c r="RXR39" s="100"/>
      <c r="RXS39" s="100"/>
      <c r="RXT39" s="100"/>
      <c r="RXU39" s="100"/>
      <c r="RXV39" s="100"/>
      <c r="RXW39" s="100"/>
      <c r="RXX39" s="100"/>
      <c r="RXY39" s="100"/>
      <c r="RXZ39" s="100"/>
      <c r="RYA39" s="100"/>
      <c r="RYB39" s="100"/>
      <c r="RYC39" s="100"/>
      <c r="RYD39" s="100"/>
      <c r="RYE39" s="100"/>
      <c r="RYF39" s="100"/>
      <c r="RYG39" s="100"/>
      <c r="RYH39" s="100"/>
      <c r="RYI39" s="100"/>
      <c r="RYJ39" s="100"/>
      <c r="RYK39" s="100"/>
      <c r="RYL39" s="100"/>
      <c r="RYM39" s="100"/>
      <c r="RYN39" s="100"/>
      <c r="RYO39" s="100"/>
      <c r="RYP39" s="100"/>
      <c r="RYQ39" s="100"/>
      <c r="RYR39" s="100"/>
      <c r="RYS39" s="100"/>
      <c r="RYT39" s="100"/>
      <c r="RYU39" s="100"/>
      <c r="RYV39" s="100"/>
      <c r="RYW39" s="100"/>
      <c r="RYX39" s="100"/>
      <c r="RYY39" s="100"/>
      <c r="RYZ39" s="100"/>
      <c r="RZA39" s="100"/>
      <c r="RZB39" s="100"/>
      <c r="RZC39" s="100"/>
      <c r="RZD39" s="100"/>
      <c r="RZE39" s="100"/>
      <c r="RZF39" s="100"/>
      <c r="RZG39" s="100"/>
      <c r="RZH39" s="100"/>
      <c r="RZI39" s="100"/>
      <c r="RZJ39" s="100"/>
      <c r="RZK39" s="100"/>
      <c r="RZL39" s="100"/>
      <c r="RZM39" s="100"/>
      <c r="RZN39" s="100"/>
      <c r="RZO39" s="100"/>
      <c r="RZP39" s="100"/>
      <c r="RZQ39" s="100"/>
      <c r="RZR39" s="100"/>
      <c r="RZS39" s="100"/>
      <c r="RZT39" s="100"/>
      <c r="RZU39" s="100"/>
      <c r="RZV39" s="100"/>
      <c r="RZW39" s="100"/>
      <c r="RZX39" s="100"/>
      <c r="RZY39" s="100"/>
      <c r="RZZ39" s="100"/>
      <c r="SAA39" s="100"/>
      <c r="SAB39" s="100"/>
      <c r="SAC39" s="100"/>
      <c r="SAD39" s="100"/>
      <c r="SAE39" s="100"/>
      <c r="SAF39" s="100"/>
      <c r="SAG39" s="100"/>
      <c r="SAH39" s="100"/>
      <c r="SAI39" s="100"/>
      <c r="SAJ39" s="100"/>
      <c r="SAK39" s="100"/>
      <c r="SAL39" s="100"/>
      <c r="SAM39" s="100"/>
      <c r="SAN39" s="100"/>
      <c r="SAO39" s="100"/>
      <c r="SAP39" s="100"/>
      <c r="SAQ39" s="100"/>
      <c r="SAR39" s="100"/>
      <c r="SAS39" s="100"/>
      <c r="SAT39" s="100"/>
      <c r="SAU39" s="100"/>
      <c r="SAV39" s="100"/>
      <c r="SAW39" s="100"/>
      <c r="SAX39" s="100"/>
      <c r="SAY39" s="100"/>
      <c r="SAZ39" s="100"/>
      <c r="SBA39" s="100"/>
      <c r="SBB39" s="100"/>
      <c r="SBC39" s="100"/>
      <c r="SBD39" s="100"/>
      <c r="SBE39" s="100"/>
      <c r="SBF39" s="100"/>
      <c r="SBG39" s="100"/>
      <c r="SBH39" s="100"/>
      <c r="SBI39" s="100"/>
      <c r="SBJ39" s="100"/>
      <c r="SBK39" s="100"/>
      <c r="SBL39" s="100"/>
      <c r="SBM39" s="100"/>
      <c r="SBN39" s="100"/>
      <c r="SBO39" s="100"/>
      <c r="SBP39" s="100"/>
      <c r="SBQ39" s="100"/>
      <c r="SBR39" s="100"/>
      <c r="SBS39" s="100"/>
      <c r="SBT39" s="100"/>
      <c r="SBU39" s="100"/>
      <c r="SBV39" s="100"/>
      <c r="SBW39" s="100"/>
      <c r="SBX39" s="100"/>
      <c r="SBY39" s="100"/>
      <c r="SBZ39" s="100"/>
      <c r="SCA39" s="100"/>
      <c r="SCB39" s="100"/>
      <c r="SCC39" s="100"/>
      <c r="SCD39" s="100"/>
      <c r="SCE39" s="100"/>
      <c r="SCF39" s="100"/>
      <c r="SCG39" s="100"/>
      <c r="SCH39" s="100"/>
      <c r="SCI39" s="100"/>
      <c r="SCJ39" s="100"/>
      <c r="SCK39" s="100"/>
      <c r="SCL39" s="100"/>
      <c r="SCM39" s="100"/>
      <c r="SCN39" s="100"/>
      <c r="SCO39" s="100"/>
      <c r="SCP39" s="100"/>
      <c r="SCQ39" s="100"/>
      <c r="SCR39" s="100"/>
      <c r="SCS39" s="100"/>
      <c r="SCT39" s="100"/>
      <c r="SCU39" s="100"/>
      <c r="SCV39" s="100"/>
      <c r="SCW39" s="100"/>
      <c r="SCX39" s="100"/>
      <c r="SCY39" s="100"/>
      <c r="SCZ39" s="100"/>
      <c r="SDA39" s="100"/>
      <c r="SDB39" s="100"/>
      <c r="SDC39" s="100"/>
      <c r="SDD39" s="100"/>
      <c r="SDE39" s="100"/>
      <c r="SDF39" s="100"/>
      <c r="SDG39" s="100"/>
      <c r="SDH39" s="100"/>
      <c r="SDI39" s="100"/>
      <c r="SDJ39" s="100"/>
      <c r="SDK39" s="100"/>
      <c r="SDL39" s="100"/>
      <c r="SDM39" s="100"/>
      <c r="SDN39" s="100"/>
      <c r="SDO39" s="100"/>
      <c r="SDP39" s="100"/>
      <c r="SDQ39" s="100"/>
      <c r="SDR39" s="100"/>
      <c r="SDS39" s="100"/>
      <c r="SDT39" s="100"/>
      <c r="SDU39" s="100"/>
      <c r="SDV39" s="100"/>
      <c r="SDW39" s="100"/>
      <c r="SDX39" s="100"/>
      <c r="SDY39" s="100"/>
      <c r="SDZ39" s="100"/>
      <c r="SEA39" s="100"/>
      <c r="SEB39" s="100"/>
      <c r="SEC39" s="100"/>
      <c r="SED39" s="100"/>
      <c r="SEE39" s="100"/>
      <c r="SEF39" s="100"/>
      <c r="SEG39" s="100"/>
      <c r="SEH39" s="100"/>
      <c r="SEI39" s="100"/>
      <c r="SEJ39" s="100"/>
      <c r="SEK39" s="100"/>
      <c r="SEL39" s="100"/>
      <c r="SEM39" s="100"/>
      <c r="SEN39" s="100"/>
      <c r="SEO39" s="100"/>
      <c r="SEP39" s="100"/>
      <c r="SEQ39" s="100"/>
      <c r="SER39" s="100"/>
      <c r="SES39" s="100"/>
      <c r="SET39" s="100"/>
      <c r="SEU39" s="100"/>
      <c r="SEV39" s="100"/>
      <c r="SEW39" s="100"/>
      <c r="SEX39" s="100"/>
      <c r="SEY39" s="100"/>
      <c r="SEZ39" s="100"/>
      <c r="SFA39" s="100"/>
      <c r="SFB39" s="100"/>
      <c r="SFC39" s="100"/>
      <c r="SFD39" s="100"/>
      <c r="SFE39" s="100"/>
      <c r="SFF39" s="100"/>
      <c r="SFG39" s="100"/>
      <c r="SFH39" s="100"/>
      <c r="SFI39" s="100"/>
      <c r="SFJ39" s="100"/>
      <c r="SFK39" s="100"/>
      <c r="SFL39" s="100"/>
      <c r="SFM39" s="100"/>
      <c r="SFN39" s="100"/>
      <c r="SFO39" s="100"/>
      <c r="SFP39" s="100"/>
      <c r="SFQ39" s="100"/>
      <c r="SFR39" s="100"/>
      <c r="SFS39" s="100"/>
      <c r="SFT39" s="100"/>
      <c r="SFU39" s="100"/>
      <c r="SFV39" s="100"/>
      <c r="SFW39" s="100"/>
      <c r="SFX39" s="100"/>
      <c r="SFY39" s="100"/>
      <c r="SFZ39" s="100"/>
      <c r="SGA39" s="100"/>
      <c r="SGB39" s="100"/>
      <c r="SGC39" s="100"/>
      <c r="SGD39" s="100"/>
      <c r="SGE39" s="100"/>
      <c r="SGF39" s="100"/>
      <c r="SGG39" s="100"/>
      <c r="SGH39" s="100"/>
      <c r="SGI39" s="100"/>
      <c r="SGJ39" s="100"/>
      <c r="SGK39" s="100"/>
      <c r="SGL39" s="100"/>
      <c r="SGM39" s="100"/>
      <c r="SGN39" s="100"/>
      <c r="SGO39" s="100"/>
      <c r="SGP39" s="100"/>
      <c r="SGQ39" s="100"/>
      <c r="SGR39" s="100"/>
      <c r="SGS39" s="100"/>
      <c r="SGT39" s="100"/>
      <c r="SGU39" s="100"/>
      <c r="SGV39" s="100"/>
      <c r="SGW39" s="100"/>
      <c r="SGX39" s="100"/>
      <c r="SGY39" s="100"/>
      <c r="SGZ39" s="100"/>
      <c r="SHA39" s="100"/>
      <c r="SHB39" s="100"/>
      <c r="SHC39" s="100"/>
      <c r="SHD39" s="100"/>
      <c r="SHE39" s="100"/>
      <c r="SHF39" s="100"/>
      <c r="SHG39" s="100"/>
      <c r="SHH39" s="100"/>
      <c r="SHI39" s="100"/>
      <c r="SHJ39" s="100"/>
      <c r="SHK39" s="100"/>
      <c r="SHL39" s="100"/>
      <c r="SHM39" s="100"/>
      <c r="SHN39" s="100"/>
      <c r="SHO39" s="100"/>
      <c r="SHP39" s="100"/>
      <c r="SHQ39" s="100"/>
      <c r="SHR39" s="100"/>
      <c r="SHS39" s="100"/>
      <c r="SHT39" s="100"/>
      <c r="SHU39" s="100"/>
      <c r="SHV39" s="100"/>
      <c r="SHW39" s="100"/>
      <c r="SHX39" s="100"/>
      <c r="SHY39" s="100"/>
      <c r="SHZ39" s="100"/>
      <c r="SIA39" s="100"/>
      <c r="SIB39" s="100"/>
      <c r="SIC39" s="100"/>
      <c r="SID39" s="100"/>
      <c r="SIE39" s="100"/>
      <c r="SIF39" s="100"/>
      <c r="SIG39" s="100"/>
      <c r="SIH39" s="100"/>
      <c r="SII39" s="100"/>
      <c r="SIJ39" s="100"/>
      <c r="SIK39" s="100"/>
      <c r="SIL39" s="100"/>
      <c r="SIM39" s="100"/>
      <c r="SIN39" s="100"/>
      <c r="SIO39" s="100"/>
      <c r="SIP39" s="100"/>
      <c r="SIQ39" s="100"/>
      <c r="SIR39" s="100"/>
      <c r="SIS39" s="100"/>
      <c r="SIT39" s="100"/>
      <c r="SIU39" s="100"/>
      <c r="SIV39" s="100"/>
      <c r="SIW39" s="100"/>
      <c r="SIX39" s="100"/>
      <c r="SIY39" s="100"/>
      <c r="SIZ39" s="100"/>
      <c r="SJA39" s="100"/>
      <c r="SJB39" s="100"/>
      <c r="SJC39" s="100"/>
      <c r="SJD39" s="100"/>
      <c r="SJE39" s="100"/>
      <c r="SJF39" s="100"/>
      <c r="SJG39" s="100"/>
      <c r="SJH39" s="100"/>
      <c r="SJI39" s="100"/>
      <c r="SJJ39" s="100"/>
      <c r="SJK39" s="100"/>
      <c r="SJL39" s="100"/>
      <c r="SJM39" s="100"/>
      <c r="SJN39" s="100"/>
      <c r="SJO39" s="100"/>
      <c r="SJP39" s="100"/>
      <c r="SJQ39" s="100"/>
      <c r="SJR39" s="100"/>
      <c r="SJS39" s="100"/>
      <c r="SJT39" s="100"/>
      <c r="SJU39" s="100"/>
      <c r="SJV39" s="100"/>
      <c r="SJW39" s="100"/>
      <c r="SJX39" s="100"/>
      <c r="SJY39" s="100"/>
      <c r="SJZ39" s="100"/>
      <c r="SKA39" s="100"/>
      <c r="SKB39" s="100"/>
      <c r="SKC39" s="100"/>
      <c r="SKD39" s="100"/>
      <c r="SKE39" s="100"/>
      <c r="SKF39" s="100"/>
      <c r="SKG39" s="100"/>
      <c r="SKH39" s="100"/>
      <c r="SKI39" s="100"/>
      <c r="SKJ39" s="100"/>
      <c r="SKK39" s="100"/>
      <c r="SKL39" s="100"/>
      <c r="SKM39" s="100"/>
      <c r="SKN39" s="100"/>
      <c r="SKO39" s="100"/>
      <c r="SKP39" s="100"/>
      <c r="SKQ39" s="100"/>
      <c r="SKR39" s="100"/>
      <c r="SKS39" s="100"/>
      <c r="SKT39" s="100"/>
      <c r="SKU39" s="100"/>
      <c r="SKV39" s="100"/>
      <c r="SKW39" s="100"/>
      <c r="SKX39" s="100"/>
      <c r="SKY39" s="100"/>
      <c r="SKZ39" s="100"/>
      <c r="SLA39" s="100"/>
      <c r="SLB39" s="100"/>
      <c r="SLC39" s="100"/>
      <c r="SLD39" s="100"/>
      <c r="SLE39" s="100"/>
      <c r="SLF39" s="100"/>
      <c r="SLG39" s="100"/>
      <c r="SLH39" s="100"/>
      <c r="SLI39" s="100"/>
      <c r="SLJ39" s="100"/>
      <c r="SLK39" s="100"/>
      <c r="SLL39" s="100"/>
      <c r="SLM39" s="100"/>
      <c r="SLN39" s="100"/>
      <c r="SLO39" s="100"/>
      <c r="SLP39" s="100"/>
      <c r="SLQ39" s="100"/>
      <c r="SLR39" s="100"/>
      <c r="SLS39" s="100"/>
      <c r="SLT39" s="100"/>
      <c r="SLU39" s="100"/>
      <c r="SLV39" s="100"/>
      <c r="SLW39" s="100"/>
      <c r="SLX39" s="100"/>
      <c r="SLY39" s="100"/>
      <c r="SLZ39" s="100"/>
      <c r="SMA39" s="100"/>
      <c r="SMB39" s="100"/>
      <c r="SMC39" s="100"/>
      <c r="SMD39" s="100"/>
      <c r="SME39" s="100"/>
      <c r="SMF39" s="100"/>
      <c r="SMG39" s="100"/>
      <c r="SMH39" s="100"/>
      <c r="SMI39" s="100"/>
      <c r="SMJ39" s="100"/>
      <c r="SMK39" s="100"/>
      <c r="SML39" s="100"/>
      <c r="SMM39" s="100"/>
      <c r="SMN39" s="100"/>
      <c r="SMO39" s="100"/>
      <c r="SMP39" s="100"/>
      <c r="SMQ39" s="100"/>
      <c r="SMR39" s="100"/>
      <c r="SMS39" s="100"/>
      <c r="SMT39" s="100"/>
      <c r="SMU39" s="100"/>
      <c r="SMV39" s="100"/>
      <c r="SMW39" s="100"/>
      <c r="SMX39" s="100"/>
      <c r="SMY39" s="100"/>
      <c r="SMZ39" s="100"/>
      <c r="SNA39" s="100"/>
      <c r="SNB39" s="100"/>
      <c r="SNC39" s="100"/>
      <c r="SND39" s="100"/>
      <c r="SNE39" s="100"/>
      <c r="SNF39" s="100"/>
      <c r="SNG39" s="100"/>
      <c r="SNH39" s="100"/>
      <c r="SNI39" s="100"/>
      <c r="SNJ39" s="100"/>
      <c r="SNK39" s="100"/>
      <c r="SNL39" s="100"/>
      <c r="SNM39" s="100"/>
      <c r="SNN39" s="100"/>
      <c r="SNO39" s="100"/>
      <c r="SNP39" s="100"/>
      <c r="SNQ39" s="100"/>
      <c r="SNR39" s="100"/>
      <c r="SNS39" s="100"/>
      <c r="SNT39" s="100"/>
      <c r="SNU39" s="100"/>
      <c r="SNV39" s="100"/>
      <c r="SNW39" s="100"/>
      <c r="SNX39" s="100"/>
      <c r="SNY39" s="100"/>
      <c r="SNZ39" s="100"/>
      <c r="SOA39" s="100"/>
      <c r="SOB39" s="100"/>
      <c r="SOC39" s="100"/>
      <c r="SOD39" s="100"/>
      <c r="SOE39" s="100"/>
      <c r="SOF39" s="100"/>
      <c r="SOG39" s="100"/>
      <c r="SOH39" s="100"/>
      <c r="SOI39" s="100"/>
      <c r="SOJ39" s="100"/>
      <c r="SOK39" s="100"/>
      <c r="SOL39" s="100"/>
      <c r="SOM39" s="100"/>
      <c r="SON39" s="100"/>
      <c r="SOO39" s="100"/>
      <c r="SOP39" s="100"/>
      <c r="SOQ39" s="100"/>
      <c r="SOR39" s="100"/>
      <c r="SOS39" s="100"/>
      <c r="SOT39" s="100"/>
      <c r="SOU39" s="100"/>
      <c r="SOV39" s="100"/>
      <c r="SOW39" s="100"/>
      <c r="SOX39" s="100"/>
      <c r="SOY39" s="100"/>
      <c r="SOZ39" s="100"/>
      <c r="SPA39" s="100"/>
      <c r="SPB39" s="100"/>
      <c r="SPC39" s="100"/>
      <c r="SPD39" s="100"/>
      <c r="SPE39" s="100"/>
      <c r="SPF39" s="100"/>
      <c r="SPG39" s="100"/>
      <c r="SPH39" s="100"/>
      <c r="SPI39" s="100"/>
      <c r="SPJ39" s="100"/>
      <c r="SPK39" s="100"/>
      <c r="SPL39" s="100"/>
      <c r="SPM39" s="100"/>
      <c r="SPN39" s="100"/>
      <c r="SPO39" s="100"/>
      <c r="SPP39" s="100"/>
      <c r="SPQ39" s="100"/>
      <c r="SPR39" s="100"/>
      <c r="SPS39" s="100"/>
      <c r="SPT39" s="100"/>
      <c r="SPU39" s="100"/>
      <c r="SPV39" s="100"/>
      <c r="SPW39" s="100"/>
      <c r="SPX39" s="100"/>
      <c r="SPY39" s="100"/>
      <c r="SPZ39" s="100"/>
      <c r="SQA39" s="100"/>
      <c r="SQB39" s="100"/>
      <c r="SQC39" s="100"/>
      <c r="SQD39" s="100"/>
      <c r="SQE39" s="100"/>
      <c r="SQF39" s="100"/>
      <c r="SQG39" s="100"/>
      <c r="SQH39" s="100"/>
      <c r="SQI39" s="100"/>
      <c r="SQJ39" s="100"/>
      <c r="SQK39" s="100"/>
      <c r="SQL39" s="100"/>
      <c r="SQM39" s="100"/>
      <c r="SQN39" s="100"/>
      <c r="SQO39" s="100"/>
      <c r="SQP39" s="100"/>
      <c r="SQQ39" s="100"/>
      <c r="SQR39" s="100"/>
      <c r="SQS39" s="100"/>
      <c r="SQT39" s="100"/>
      <c r="SQU39" s="100"/>
      <c r="SQV39" s="100"/>
      <c r="SQW39" s="100"/>
      <c r="SQX39" s="100"/>
      <c r="SQY39" s="100"/>
      <c r="SQZ39" s="100"/>
      <c r="SRA39" s="100"/>
      <c r="SRB39" s="100"/>
      <c r="SRC39" s="100"/>
      <c r="SRD39" s="100"/>
      <c r="SRE39" s="100"/>
      <c r="SRF39" s="100"/>
      <c r="SRG39" s="100"/>
      <c r="SRH39" s="100"/>
      <c r="SRI39" s="100"/>
      <c r="SRJ39" s="100"/>
      <c r="SRK39" s="100"/>
      <c r="SRL39" s="100"/>
      <c r="SRM39" s="100"/>
      <c r="SRN39" s="100"/>
      <c r="SRO39" s="100"/>
      <c r="SRP39" s="100"/>
      <c r="SRQ39" s="100"/>
      <c r="SRR39" s="100"/>
      <c r="SRS39" s="100"/>
      <c r="SRT39" s="100"/>
      <c r="SRU39" s="100"/>
      <c r="SRV39" s="100"/>
      <c r="SRW39" s="100"/>
      <c r="SRX39" s="100"/>
      <c r="SRY39" s="100"/>
      <c r="SRZ39" s="100"/>
      <c r="SSA39" s="100"/>
      <c r="SSB39" s="100"/>
      <c r="SSC39" s="100"/>
      <c r="SSD39" s="100"/>
      <c r="SSE39" s="100"/>
      <c r="SSF39" s="100"/>
      <c r="SSG39" s="100"/>
      <c r="SSH39" s="100"/>
      <c r="SSI39" s="100"/>
      <c r="SSJ39" s="100"/>
      <c r="SSK39" s="100"/>
      <c r="SSL39" s="100"/>
      <c r="SSM39" s="100"/>
      <c r="SSN39" s="100"/>
      <c r="SSO39" s="100"/>
      <c r="SSP39" s="100"/>
      <c r="SSQ39" s="100"/>
      <c r="SSR39" s="100"/>
      <c r="SSS39" s="100"/>
      <c r="SST39" s="100"/>
      <c r="SSU39" s="100"/>
      <c r="SSV39" s="100"/>
      <c r="SSW39" s="100"/>
      <c r="SSX39" s="100"/>
      <c r="SSY39" s="100"/>
      <c r="SSZ39" s="100"/>
      <c r="STA39" s="100"/>
      <c r="STB39" s="100"/>
      <c r="STC39" s="100"/>
      <c r="STD39" s="100"/>
      <c r="STE39" s="100"/>
      <c r="STF39" s="100"/>
      <c r="STG39" s="100"/>
      <c r="STH39" s="100"/>
      <c r="STI39" s="100"/>
      <c r="STJ39" s="100"/>
      <c r="STK39" s="100"/>
      <c r="STL39" s="100"/>
      <c r="STM39" s="100"/>
      <c r="STN39" s="100"/>
      <c r="STO39" s="100"/>
      <c r="STP39" s="100"/>
      <c r="STQ39" s="100"/>
      <c r="STR39" s="100"/>
      <c r="STS39" s="100"/>
      <c r="STT39" s="100"/>
      <c r="STU39" s="100"/>
      <c r="STV39" s="100"/>
      <c r="STW39" s="100"/>
      <c r="STX39" s="100"/>
      <c r="STY39" s="100"/>
      <c r="STZ39" s="100"/>
      <c r="SUA39" s="100"/>
      <c r="SUB39" s="100"/>
      <c r="SUC39" s="100"/>
      <c r="SUD39" s="100"/>
      <c r="SUE39" s="100"/>
      <c r="SUF39" s="100"/>
      <c r="SUG39" s="100"/>
      <c r="SUH39" s="100"/>
      <c r="SUI39" s="100"/>
      <c r="SUJ39" s="100"/>
      <c r="SUK39" s="100"/>
      <c r="SUL39" s="100"/>
      <c r="SUM39" s="100"/>
      <c r="SUN39" s="100"/>
      <c r="SUO39" s="100"/>
      <c r="SUP39" s="100"/>
      <c r="SUQ39" s="100"/>
      <c r="SUR39" s="100"/>
      <c r="SUS39" s="100"/>
      <c r="SUT39" s="100"/>
      <c r="SUU39" s="100"/>
      <c r="SUV39" s="100"/>
      <c r="SUW39" s="100"/>
      <c r="SUX39" s="100"/>
      <c r="SUY39" s="100"/>
      <c r="SUZ39" s="100"/>
      <c r="SVA39" s="100"/>
      <c r="SVB39" s="100"/>
      <c r="SVC39" s="100"/>
      <c r="SVD39" s="100"/>
      <c r="SVE39" s="100"/>
      <c r="SVF39" s="100"/>
      <c r="SVG39" s="100"/>
      <c r="SVH39" s="100"/>
      <c r="SVI39" s="100"/>
      <c r="SVJ39" s="100"/>
      <c r="SVK39" s="100"/>
      <c r="SVL39" s="100"/>
      <c r="SVM39" s="100"/>
      <c r="SVN39" s="100"/>
      <c r="SVO39" s="100"/>
      <c r="SVP39" s="100"/>
      <c r="SVQ39" s="100"/>
      <c r="SVR39" s="100"/>
      <c r="SVS39" s="100"/>
      <c r="SVT39" s="100"/>
      <c r="SVU39" s="100"/>
      <c r="SVV39" s="100"/>
      <c r="SVW39" s="100"/>
      <c r="SVX39" s="100"/>
      <c r="SVY39" s="100"/>
      <c r="SVZ39" s="100"/>
      <c r="SWA39" s="100"/>
      <c r="SWB39" s="100"/>
      <c r="SWC39" s="100"/>
      <c r="SWD39" s="100"/>
      <c r="SWE39" s="100"/>
      <c r="SWF39" s="100"/>
      <c r="SWG39" s="100"/>
      <c r="SWH39" s="100"/>
      <c r="SWI39" s="100"/>
      <c r="SWJ39" s="100"/>
      <c r="SWK39" s="100"/>
      <c r="SWL39" s="100"/>
      <c r="SWM39" s="100"/>
      <c r="SWN39" s="100"/>
      <c r="SWO39" s="100"/>
      <c r="SWP39" s="100"/>
      <c r="SWQ39" s="100"/>
      <c r="SWR39" s="100"/>
      <c r="SWS39" s="100"/>
      <c r="SWT39" s="100"/>
      <c r="SWU39" s="100"/>
      <c r="SWV39" s="100"/>
      <c r="SWW39" s="100"/>
      <c r="SWX39" s="100"/>
      <c r="SWY39" s="100"/>
      <c r="SWZ39" s="100"/>
      <c r="SXA39" s="100"/>
      <c r="SXB39" s="100"/>
      <c r="SXC39" s="100"/>
      <c r="SXD39" s="100"/>
      <c r="SXE39" s="100"/>
      <c r="SXF39" s="100"/>
      <c r="SXG39" s="100"/>
      <c r="SXH39" s="100"/>
      <c r="SXI39" s="100"/>
      <c r="SXJ39" s="100"/>
      <c r="SXK39" s="100"/>
      <c r="SXL39" s="100"/>
      <c r="SXM39" s="100"/>
      <c r="SXN39" s="100"/>
      <c r="SXO39" s="100"/>
      <c r="SXP39" s="100"/>
      <c r="SXQ39" s="100"/>
      <c r="SXR39" s="100"/>
      <c r="SXS39" s="100"/>
      <c r="SXT39" s="100"/>
      <c r="SXU39" s="100"/>
      <c r="SXV39" s="100"/>
      <c r="SXW39" s="100"/>
      <c r="SXX39" s="100"/>
      <c r="SXY39" s="100"/>
      <c r="SXZ39" s="100"/>
      <c r="SYA39" s="100"/>
      <c r="SYB39" s="100"/>
      <c r="SYC39" s="100"/>
      <c r="SYD39" s="100"/>
      <c r="SYE39" s="100"/>
      <c r="SYF39" s="100"/>
      <c r="SYG39" s="100"/>
      <c r="SYH39" s="100"/>
      <c r="SYI39" s="100"/>
      <c r="SYJ39" s="100"/>
      <c r="SYK39" s="100"/>
      <c r="SYL39" s="100"/>
      <c r="SYM39" s="100"/>
      <c r="SYN39" s="100"/>
      <c r="SYO39" s="100"/>
      <c r="SYP39" s="100"/>
      <c r="SYQ39" s="100"/>
      <c r="SYR39" s="100"/>
      <c r="SYS39" s="100"/>
      <c r="SYT39" s="100"/>
      <c r="SYU39" s="100"/>
      <c r="SYV39" s="100"/>
      <c r="SYW39" s="100"/>
      <c r="SYX39" s="100"/>
      <c r="SYY39" s="100"/>
      <c r="SYZ39" s="100"/>
      <c r="SZA39" s="100"/>
      <c r="SZB39" s="100"/>
      <c r="SZC39" s="100"/>
      <c r="SZD39" s="100"/>
      <c r="SZE39" s="100"/>
      <c r="SZF39" s="100"/>
      <c r="SZG39" s="100"/>
      <c r="SZH39" s="100"/>
      <c r="SZI39" s="100"/>
      <c r="SZJ39" s="100"/>
      <c r="SZK39" s="100"/>
      <c r="SZL39" s="100"/>
      <c r="SZM39" s="100"/>
      <c r="SZN39" s="100"/>
      <c r="SZO39" s="100"/>
      <c r="SZP39" s="100"/>
      <c r="SZQ39" s="100"/>
      <c r="SZR39" s="100"/>
      <c r="SZS39" s="100"/>
      <c r="SZT39" s="100"/>
      <c r="SZU39" s="100"/>
      <c r="SZV39" s="100"/>
      <c r="SZW39" s="100"/>
      <c r="SZX39" s="100"/>
      <c r="SZY39" s="100"/>
      <c r="SZZ39" s="100"/>
      <c r="TAA39" s="100"/>
      <c r="TAB39" s="100"/>
      <c r="TAC39" s="100"/>
      <c r="TAD39" s="100"/>
      <c r="TAE39" s="100"/>
      <c r="TAF39" s="100"/>
      <c r="TAG39" s="100"/>
      <c r="TAH39" s="100"/>
      <c r="TAI39" s="100"/>
      <c r="TAJ39" s="100"/>
      <c r="TAK39" s="100"/>
      <c r="TAL39" s="100"/>
      <c r="TAM39" s="100"/>
      <c r="TAN39" s="100"/>
      <c r="TAO39" s="100"/>
      <c r="TAP39" s="100"/>
      <c r="TAQ39" s="100"/>
      <c r="TAR39" s="100"/>
      <c r="TAS39" s="100"/>
      <c r="TAT39" s="100"/>
      <c r="TAU39" s="100"/>
      <c r="TAV39" s="100"/>
      <c r="TAW39" s="100"/>
      <c r="TAX39" s="100"/>
      <c r="TAY39" s="100"/>
      <c r="TAZ39" s="100"/>
      <c r="TBA39" s="100"/>
      <c r="TBB39" s="100"/>
      <c r="TBC39" s="100"/>
      <c r="TBD39" s="100"/>
      <c r="TBE39" s="100"/>
      <c r="TBF39" s="100"/>
      <c r="TBG39" s="100"/>
      <c r="TBH39" s="100"/>
      <c r="TBI39" s="100"/>
      <c r="TBJ39" s="100"/>
      <c r="TBK39" s="100"/>
      <c r="TBL39" s="100"/>
      <c r="TBM39" s="100"/>
      <c r="TBN39" s="100"/>
      <c r="TBO39" s="100"/>
      <c r="TBP39" s="100"/>
      <c r="TBQ39" s="100"/>
      <c r="TBR39" s="100"/>
      <c r="TBS39" s="100"/>
      <c r="TBT39" s="100"/>
      <c r="TBU39" s="100"/>
      <c r="TBV39" s="100"/>
      <c r="TBW39" s="100"/>
      <c r="TBX39" s="100"/>
      <c r="TBY39" s="100"/>
      <c r="TBZ39" s="100"/>
      <c r="TCA39" s="100"/>
      <c r="TCB39" s="100"/>
      <c r="TCC39" s="100"/>
      <c r="TCD39" s="100"/>
      <c r="TCE39" s="100"/>
      <c r="TCF39" s="100"/>
      <c r="TCG39" s="100"/>
      <c r="TCH39" s="100"/>
      <c r="TCI39" s="100"/>
      <c r="TCJ39" s="100"/>
      <c r="TCK39" s="100"/>
      <c r="TCL39" s="100"/>
      <c r="TCM39" s="100"/>
      <c r="TCN39" s="100"/>
      <c r="TCO39" s="100"/>
      <c r="TCP39" s="100"/>
      <c r="TCQ39" s="100"/>
      <c r="TCR39" s="100"/>
      <c r="TCS39" s="100"/>
      <c r="TCT39" s="100"/>
      <c r="TCU39" s="100"/>
      <c r="TCV39" s="100"/>
      <c r="TCW39" s="100"/>
      <c r="TCX39" s="100"/>
      <c r="TCY39" s="100"/>
      <c r="TCZ39" s="100"/>
      <c r="TDA39" s="100"/>
      <c r="TDB39" s="100"/>
      <c r="TDC39" s="100"/>
      <c r="TDD39" s="100"/>
      <c r="TDE39" s="100"/>
      <c r="TDF39" s="100"/>
      <c r="TDG39" s="100"/>
      <c r="TDH39" s="100"/>
      <c r="TDI39" s="100"/>
      <c r="TDJ39" s="100"/>
      <c r="TDK39" s="100"/>
      <c r="TDL39" s="100"/>
      <c r="TDM39" s="100"/>
      <c r="TDN39" s="100"/>
      <c r="TDO39" s="100"/>
      <c r="TDP39" s="100"/>
      <c r="TDQ39" s="100"/>
      <c r="TDR39" s="100"/>
      <c r="TDS39" s="100"/>
      <c r="TDT39" s="100"/>
      <c r="TDU39" s="100"/>
      <c r="TDV39" s="100"/>
      <c r="TDW39" s="100"/>
      <c r="TDX39" s="100"/>
      <c r="TDY39" s="100"/>
      <c r="TDZ39" s="100"/>
      <c r="TEA39" s="100"/>
      <c r="TEB39" s="100"/>
      <c r="TEC39" s="100"/>
      <c r="TED39" s="100"/>
      <c r="TEE39" s="100"/>
      <c r="TEF39" s="100"/>
      <c r="TEG39" s="100"/>
      <c r="TEH39" s="100"/>
      <c r="TEI39" s="100"/>
      <c r="TEJ39" s="100"/>
      <c r="TEK39" s="100"/>
      <c r="TEL39" s="100"/>
      <c r="TEM39" s="100"/>
      <c r="TEN39" s="100"/>
      <c r="TEO39" s="100"/>
      <c r="TEP39" s="100"/>
      <c r="TEQ39" s="100"/>
      <c r="TER39" s="100"/>
      <c r="TES39" s="100"/>
      <c r="TET39" s="100"/>
      <c r="TEU39" s="100"/>
      <c r="TEV39" s="100"/>
      <c r="TEW39" s="100"/>
      <c r="TEX39" s="100"/>
      <c r="TEY39" s="100"/>
      <c r="TEZ39" s="100"/>
      <c r="TFA39" s="100"/>
      <c r="TFB39" s="100"/>
      <c r="TFC39" s="100"/>
      <c r="TFD39" s="100"/>
      <c r="TFE39" s="100"/>
      <c r="TFF39" s="100"/>
      <c r="TFG39" s="100"/>
      <c r="TFH39" s="100"/>
      <c r="TFI39" s="100"/>
      <c r="TFJ39" s="100"/>
      <c r="TFK39" s="100"/>
      <c r="TFL39" s="100"/>
      <c r="TFM39" s="100"/>
      <c r="TFN39" s="100"/>
      <c r="TFO39" s="100"/>
      <c r="TFP39" s="100"/>
      <c r="TFQ39" s="100"/>
      <c r="TFR39" s="100"/>
      <c r="TFS39" s="100"/>
      <c r="TFT39" s="100"/>
      <c r="TFU39" s="100"/>
      <c r="TFV39" s="100"/>
      <c r="TFW39" s="100"/>
      <c r="TFX39" s="100"/>
      <c r="TFY39" s="100"/>
      <c r="TFZ39" s="100"/>
      <c r="TGA39" s="100"/>
      <c r="TGB39" s="100"/>
      <c r="TGC39" s="100"/>
      <c r="TGD39" s="100"/>
      <c r="TGE39" s="100"/>
      <c r="TGF39" s="100"/>
      <c r="TGG39" s="100"/>
      <c r="TGH39" s="100"/>
      <c r="TGI39" s="100"/>
      <c r="TGJ39" s="100"/>
      <c r="TGK39" s="100"/>
      <c r="TGL39" s="100"/>
      <c r="TGM39" s="100"/>
      <c r="TGN39" s="100"/>
      <c r="TGO39" s="100"/>
      <c r="TGP39" s="100"/>
      <c r="TGQ39" s="100"/>
      <c r="TGR39" s="100"/>
      <c r="TGS39" s="100"/>
      <c r="TGT39" s="100"/>
      <c r="TGU39" s="100"/>
      <c r="TGV39" s="100"/>
      <c r="TGW39" s="100"/>
      <c r="TGX39" s="100"/>
      <c r="TGY39" s="100"/>
      <c r="TGZ39" s="100"/>
      <c r="THA39" s="100"/>
      <c r="THB39" s="100"/>
      <c r="THC39" s="100"/>
      <c r="THD39" s="100"/>
      <c r="THE39" s="100"/>
      <c r="THF39" s="100"/>
      <c r="THG39" s="100"/>
      <c r="THH39" s="100"/>
      <c r="THI39" s="100"/>
      <c r="THJ39" s="100"/>
      <c r="THK39" s="100"/>
      <c r="THL39" s="100"/>
      <c r="THM39" s="100"/>
      <c r="THN39" s="100"/>
      <c r="THO39" s="100"/>
      <c r="THP39" s="100"/>
      <c r="THQ39" s="100"/>
      <c r="THR39" s="100"/>
      <c r="THS39" s="100"/>
      <c r="THT39" s="100"/>
      <c r="THU39" s="100"/>
      <c r="THV39" s="100"/>
      <c r="THW39" s="100"/>
      <c r="THX39" s="100"/>
      <c r="THY39" s="100"/>
      <c r="THZ39" s="100"/>
      <c r="TIA39" s="100"/>
      <c r="TIB39" s="100"/>
      <c r="TIC39" s="100"/>
      <c r="TID39" s="100"/>
      <c r="TIE39" s="100"/>
      <c r="TIF39" s="100"/>
      <c r="TIG39" s="100"/>
      <c r="TIH39" s="100"/>
      <c r="TII39" s="100"/>
      <c r="TIJ39" s="100"/>
      <c r="TIK39" s="100"/>
      <c r="TIL39" s="100"/>
      <c r="TIM39" s="100"/>
      <c r="TIN39" s="100"/>
      <c r="TIO39" s="100"/>
      <c r="TIP39" s="100"/>
      <c r="TIQ39" s="100"/>
      <c r="TIR39" s="100"/>
      <c r="TIS39" s="100"/>
      <c r="TIT39" s="100"/>
      <c r="TIU39" s="100"/>
      <c r="TIV39" s="100"/>
      <c r="TIW39" s="100"/>
      <c r="TIX39" s="100"/>
      <c r="TIY39" s="100"/>
      <c r="TIZ39" s="100"/>
      <c r="TJA39" s="100"/>
      <c r="TJB39" s="100"/>
      <c r="TJC39" s="100"/>
      <c r="TJD39" s="100"/>
      <c r="TJE39" s="100"/>
      <c r="TJF39" s="100"/>
      <c r="TJG39" s="100"/>
      <c r="TJH39" s="100"/>
      <c r="TJI39" s="100"/>
      <c r="TJJ39" s="100"/>
      <c r="TJK39" s="100"/>
      <c r="TJL39" s="100"/>
      <c r="TJM39" s="100"/>
      <c r="TJN39" s="100"/>
      <c r="TJO39" s="100"/>
      <c r="TJP39" s="100"/>
      <c r="TJQ39" s="100"/>
      <c r="TJR39" s="100"/>
      <c r="TJS39" s="100"/>
      <c r="TJT39" s="100"/>
      <c r="TJU39" s="100"/>
      <c r="TJV39" s="100"/>
      <c r="TJW39" s="100"/>
      <c r="TJX39" s="100"/>
      <c r="TJY39" s="100"/>
      <c r="TJZ39" s="100"/>
      <c r="TKA39" s="100"/>
      <c r="TKB39" s="100"/>
      <c r="TKC39" s="100"/>
      <c r="TKD39" s="100"/>
      <c r="TKE39" s="100"/>
      <c r="TKF39" s="100"/>
      <c r="TKG39" s="100"/>
      <c r="TKH39" s="100"/>
      <c r="TKI39" s="100"/>
      <c r="TKJ39" s="100"/>
      <c r="TKK39" s="100"/>
      <c r="TKL39" s="100"/>
      <c r="TKM39" s="100"/>
      <c r="TKN39" s="100"/>
      <c r="TKO39" s="100"/>
      <c r="TKP39" s="100"/>
      <c r="TKQ39" s="100"/>
      <c r="TKR39" s="100"/>
      <c r="TKS39" s="100"/>
      <c r="TKT39" s="100"/>
      <c r="TKU39" s="100"/>
      <c r="TKV39" s="100"/>
      <c r="TKW39" s="100"/>
      <c r="TKX39" s="100"/>
      <c r="TKY39" s="100"/>
      <c r="TKZ39" s="100"/>
      <c r="TLA39" s="100"/>
      <c r="TLB39" s="100"/>
      <c r="TLC39" s="100"/>
      <c r="TLD39" s="100"/>
      <c r="TLE39" s="100"/>
      <c r="TLF39" s="100"/>
      <c r="TLG39" s="100"/>
      <c r="TLH39" s="100"/>
      <c r="TLI39" s="100"/>
      <c r="TLJ39" s="100"/>
      <c r="TLK39" s="100"/>
      <c r="TLL39" s="100"/>
      <c r="TLM39" s="100"/>
      <c r="TLN39" s="100"/>
      <c r="TLO39" s="100"/>
      <c r="TLP39" s="100"/>
      <c r="TLQ39" s="100"/>
      <c r="TLR39" s="100"/>
      <c r="TLS39" s="100"/>
      <c r="TLT39" s="100"/>
      <c r="TLU39" s="100"/>
      <c r="TLV39" s="100"/>
      <c r="TLW39" s="100"/>
      <c r="TLX39" s="100"/>
      <c r="TLY39" s="100"/>
      <c r="TLZ39" s="100"/>
      <c r="TMA39" s="100"/>
      <c r="TMB39" s="100"/>
      <c r="TMC39" s="100"/>
      <c r="TMD39" s="100"/>
      <c r="TME39" s="100"/>
      <c r="TMF39" s="100"/>
      <c r="TMG39" s="100"/>
      <c r="TMH39" s="100"/>
      <c r="TMI39" s="100"/>
      <c r="TMJ39" s="100"/>
      <c r="TMK39" s="100"/>
      <c r="TML39" s="100"/>
      <c r="TMM39" s="100"/>
      <c r="TMN39" s="100"/>
      <c r="TMO39" s="100"/>
      <c r="TMP39" s="100"/>
      <c r="TMQ39" s="100"/>
      <c r="TMR39" s="100"/>
      <c r="TMS39" s="100"/>
      <c r="TMT39" s="100"/>
      <c r="TMU39" s="100"/>
      <c r="TMV39" s="100"/>
      <c r="TMW39" s="100"/>
      <c r="TMX39" s="100"/>
      <c r="TMY39" s="100"/>
      <c r="TMZ39" s="100"/>
      <c r="TNA39" s="100"/>
      <c r="TNB39" s="100"/>
      <c r="TNC39" s="100"/>
      <c r="TND39" s="100"/>
      <c r="TNE39" s="100"/>
      <c r="TNF39" s="100"/>
      <c r="TNG39" s="100"/>
      <c r="TNH39" s="100"/>
      <c r="TNI39" s="100"/>
      <c r="TNJ39" s="100"/>
      <c r="TNK39" s="100"/>
      <c r="TNL39" s="100"/>
      <c r="TNM39" s="100"/>
      <c r="TNN39" s="100"/>
      <c r="TNO39" s="100"/>
      <c r="TNP39" s="100"/>
      <c r="TNQ39" s="100"/>
      <c r="TNR39" s="100"/>
      <c r="TNS39" s="100"/>
      <c r="TNT39" s="100"/>
      <c r="TNU39" s="100"/>
      <c r="TNV39" s="100"/>
      <c r="TNW39" s="100"/>
      <c r="TNX39" s="100"/>
      <c r="TNY39" s="100"/>
      <c r="TNZ39" s="100"/>
      <c r="TOA39" s="100"/>
      <c r="TOB39" s="100"/>
      <c r="TOC39" s="100"/>
      <c r="TOD39" s="100"/>
      <c r="TOE39" s="100"/>
      <c r="TOF39" s="100"/>
      <c r="TOG39" s="100"/>
      <c r="TOH39" s="100"/>
      <c r="TOI39" s="100"/>
      <c r="TOJ39" s="100"/>
      <c r="TOK39" s="100"/>
      <c r="TOL39" s="100"/>
      <c r="TOM39" s="100"/>
      <c r="TON39" s="100"/>
      <c r="TOO39" s="100"/>
      <c r="TOP39" s="100"/>
      <c r="TOQ39" s="100"/>
      <c r="TOR39" s="100"/>
      <c r="TOS39" s="100"/>
      <c r="TOT39" s="100"/>
      <c r="TOU39" s="100"/>
      <c r="TOV39" s="100"/>
      <c r="TOW39" s="100"/>
      <c r="TOX39" s="100"/>
      <c r="TOY39" s="100"/>
      <c r="TOZ39" s="100"/>
      <c r="TPA39" s="100"/>
      <c r="TPB39" s="100"/>
      <c r="TPC39" s="100"/>
      <c r="TPD39" s="100"/>
      <c r="TPE39" s="100"/>
      <c r="TPF39" s="100"/>
      <c r="TPG39" s="100"/>
      <c r="TPH39" s="100"/>
      <c r="TPI39" s="100"/>
      <c r="TPJ39" s="100"/>
      <c r="TPK39" s="100"/>
      <c r="TPL39" s="100"/>
      <c r="TPM39" s="100"/>
      <c r="TPN39" s="100"/>
      <c r="TPO39" s="100"/>
      <c r="TPP39" s="100"/>
      <c r="TPQ39" s="100"/>
      <c r="TPR39" s="100"/>
      <c r="TPS39" s="100"/>
      <c r="TPT39" s="100"/>
      <c r="TPU39" s="100"/>
      <c r="TPV39" s="100"/>
      <c r="TPW39" s="100"/>
      <c r="TPX39" s="100"/>
      <c r="TPY39" s="100"/>
      <c r="TPZ39" s="100"/>
      <c r="TQA39" s="100"/>
      <c r="TQB39" s="100"/>
      <c r="TQC39" s="100"/>
      <c r="TQD39" s="100"/>
      <c r="TQE39" s="100"/>
      <c r="TQF39" s="100"/>
      <c r="TQG39" s="100"/>
      <c r="TQH39" s="100"/>
      <c r="TQI39" s="100"/>
      <c r="TQJ39" s="100"/>
      <c r="TQK39" s="100"/>
      <c r="TQL39" s="100"/>
      <c r="TQM39" s="100"/>
      <c r="TQN39" s="100"/>
      <c r="TQO39" s="100"/>
      <c r="TQP39" s="100"/>
      <c r="TQQ39" s="100"/>
      <c r="TQR39" s="100"/>
      <c r="TQS39" s="100"/>
      <c r="TQT39" s="100"/>
      <c r="TQU39" s="100"/>
      <c r="TQV39" s="100"/>
      <c r="TQW39" s="100"/>
      <c r="TQX39" s="100"/>
      <c r="TQY39" s="100"/>
      <c r="TQZ39" s="100"/>
      <c r="TRA39" s="100"/>
      <c r="TRB39" s="100"/>
      <c r="TRC39" s="100"/>
      <c r="TRD39" s="100"/>
      <c r="TRE39" s="100"/>
      <c r="TRF39" s="100"/>
      <c r="TRG39" s="100"/>
      <c r="TRH39" s="100"/>
      <c r="TRI39" s="100"/>
      <c r="TRJ39" s="100"/>
      <c r="TRK39" s="100"/>
      <c r="TRL39" s="100"/>
      <c r="TRM39" s="100"/>
      <c r="TRN39" s="100"/>
      <c r="TRO39" s="100"/>
      <c r="TRP39" s="100"/>
      <c r="TRQ39" s="100"/>
      <c r="TRR39" s="100"/>
      <c r="TRS39" s="100"/>
      <c r="TRT39" s="100"/>
      <c r="TRU39" s="100"/>
      <c r="TRV39" s="100"/>
      <c r="TRW39" s="100"/>
      <c r="TRX39" s="100"/>
      <c r="TRY39" s="100"/>
      <c r="TRZ39" s="100"/>
      <c r="TSA39" s="100"/>
      <c r="TSB39" s="100"/>
      <c r="TSC39" s="100"/>
      <c r="TSD39" s="100"/>
      <c r="TSE39" s="100"/>
      <c r="TSF39" s="100"/>
      <c r="TSG39" s="100"/>
      <c r="TSH39" s="100"/>
      <c r="TSI39" s="100"/>
      <c r="TSJ39" s="100"/>
      <c r="TSK39" s="100"/>
      <c r="TSL39" s="100"/>
      <c r="TSM39" s="100"/>
      <c r="TSN39" s="100"/>
      <c r="TSO39" s="100"/>
      <c r="TSP39" s="100"/>
      <c r="TSQ39" s="100"/>
      <c r="TSR39" s="100"/>
      <c r="TSS39" s="100"/>
      <c r="TST39" s="100"/>
      <c r="TSU39" s="100"/>
      <c r="TSV39" s="100"/>
      <c r="TSW39" s="100"/>
      <c r="TSX39" s="100"/>
      <c r="TSY39" s="100"/>
      <c r="TSZ39" s="100"/>
      <c r="TTA39" s="100"/>
      <c r="TTB39" s="100"/>
      <c r="TTC39" s="100"/>
      <c r="TTD39" s="100"/>
      <c r="TTE39" s="100"/>
      <c r="TTF39" s="100"/>
      <c r="TTG39" s="100"/>
      <c r="TTH39" s="100"/>
      <c r="TTI39" s="100"/>
      <c r="TTJ39" s="100"/>
      <c r="TTK39" s="100"/>
      <c r="TTL39" s="100"/>
      <c r="TTM39" s="100"/>
      <c r="TTN39" s="100"/>
      <c r="TTO39" s="100"/>
      <c r="TTP39" s="100"/>
      <c r="TTQ39" s="100"/>
      <c r="TTR39" s="100"/>
      <c r="TTS39" s="100"/>
      <c r="TTT39" s="100"/>
      <c r="TTU39" s="100"/>
      <c r="TTV39" s="100"/>
      <c r="TTW39" s="100"/>
      <c r="TTX39" s="100"/>
      <c r="TTY39" s="100"/>
      <c r="TTZ39" s="100"/>
      <c r="TUA39" s="100"/>
      <c r="TUB39" s="100"/>
      <c r="TUC39" s="100"/>
      <c r="TUD39" s="100"/>
      <c r="TUE39" s="100"/>
      <c r="TUF39" s="100"/>
      <c r="TUG39" s="100"/>
      <c r="TUH39" s="100"/>
      <c r="TUI39" s="100"/>
      <c r="TUJ39" s="100"/>
      <c r="TUK39" s="100"/>
      <c r="TUL39" s="100"/>
      <c r="TUM39" s="100"/>
      <c r="TUN39" s="100"/>
      <c r="TUO39" s="100"/>
      <c r="TUP39" s="100"/>
      <c r="TUQ39" s="100"/>
      <c r="TUR39" s="100"/>
      <c r="TUS39" s="100"/>
      <c r="TUT39" s="100"/>
      <c r="TUU39" s="100"/>
      <c r="TUV39" s="100"/>
      <c r="TUW39" s="100"/>
      <c r="TUX39" s="100"/>
      <c r="TUY39" s="100"/>
      <c r="TUZ39" s="100"/>
      <c r="TVA39" s="100"/>
      <c r="TVB39" s="100"/>
      <c r="TVC39" s="100"/>
      <c r="TVD39" s="100"/>
      <c r="TVE39" s="100"/>
      <c r="TVF39" s="100"/>
      <c r="TVG39" s="100"/>
      <c r="TVH39" s="100"/>
      <c r="TVI39" s="100"/>
      <c r="TVJ39" s="100"/>
      <c r="TVK39" s="100"/>
      <c r="TVL39" s="100"/>
      <c r="TVM39" s="100"/>
      <c r="TVN39" s="100"/>
      <c r="TVO39" s="100"/>
      <c r="TVP39" s="100"/>
      <c r="TVQ39" s="100"/>
      <c r="TVR39" s="100"/>
      <c r="TVS39" s="100"/>
      <c r="TVT39" s="100"/>
      <c r="TVU39" s="100"/>
      <c r="TVV39" s="100"/>
      <c r="TVW39" s="100"/>
      <c r="TVX39" s="100"/>
      <c r="TVY39" s="100"/>
      <c r="TVZ39" s="100"/>
      <c r="TWA39" s="100"/>
      <c r="TWB39" s="100"/>
      <c r="TWC39" s="100"/>
      <c r="TWD39" s="100"/>
      <c r="TWE39" s="100"/>
      <c r="TWF39" s="100"/>
      <c r="TWG39" s="100"/>
      <c r="TWH39" s="100"/>
      <c r="TWI39" s="100"/>
      <c r="TWJ39" s="100"/>
      <c r="TWK39" s="100"/>
      <c r="TWL39" s="100"/>
      <c r="TWM39" s="100"/>
      <c r="TWN39" s="100"/>
      <c r="TWO39" s="100"/>
      <c r="TWP39" s="100"/>
      <c r="TWQ39" s="100"/>
      <c r="TWR39" s="100"/>
      <c r="TWS39" s="100"/>
      <c r="TWT39" s="100"/>
      <c r="TWU39" s="100"/>
      <c r="TWV39" s="100"/>
      <c r="TWW39" s="100"/>
      <c r="TWX39" s="100"/>
      <c r="TWY39" s="100"/>
      <c r="TWZ39" s="100"/>
      <c r="TXA39" s="100"/>
      <c r="TXB39" s="100"/>
      <c r="TXC39" s="100"/>
      <c r="TXD39" s="100"/>
      <c r="TXE39" s="100"/>
      <c r="TXF39" s="100"/>
      <c r="TXG39" s="100"/>
      <c r="TXH39" s="100"/>
      <c r="TXI39" s="100"/>
      <c r="TXJ39" s="100"/>
      <c r="TXK39" s="100"/>
      <c r="TXL39" s="100"/>
      <c r="TXM39" s="100"/>
      <c r="TXN39" s="100"/>
      <c r="TXO39" s="100"/>
      <c r="TXP39" s="100"/>
      <c r="TXQ39" s="100"/>
      <c r="TXR39" s="100"/>
      <c r="TXS39" s="100"/>
      <c r="TXT39" s="100"/>
      <c r="TXU39" s="100"/>
      <c r="TXV39" s="100"/>
      <c r="TXW39" s="100"/>
      <c r="TXX39" s="100"/>
      <c r="TXY39" s="100"/>
      <c r="TXZ39" s="100"/>
      <c r="TYA39" s="100"/>
      <c r="TYB39" s="100"/>
      <c r="TYC39" s="100"/>
      <c r="TYD39" s="100"/>
      <c r="TYE39" s="100"/>
      <c r="TYF39" s="100"/>
      <c r="TYG39" s="100"/>
      <c r="TYH39" s="100"/>
      <c r="TYI39" s="100"/>
      <c r="TYJ39" s="100"/>
      <c r="TYK39" s="100"/>
      <c r="TYL39" s="100"/>
      <c r="TYM39" s="100"/>
      <c r="TYN39" s="100"/>
      <c r="TYO39" s="100"/>
      <c r="TYP39" s="100"/>
      <c r="TYQ39" s="100"/>
      <c r="TYR39" s="100"/>
      <c r="TYS39" s="100"/>
      <c r="TYT39" s="100"/>
      <c r="TYU39" s="100"/>
      <c r="TYV39" s="100"/>
      <c r="TYW39" s="100"/>
      <c r="TYX39" s="100"/>
      <c r="TYY39" s="100"/>
      <c r="TYZ39" s="100"/>
      <c r="TZA39" s="100"/>
      <c r="TZB39" s="100"/>
      <c r="TZC39" s="100"/>
      <c r="TZD39" s="100"/>
      <c r="TZE39" s="100"/>
      <c r="TZF39" s="100"/>
      <c r="TZG39" s="100"/>
      <c r="TZH39" s="100"/>
      <c r="TZI39" s="100"/>
      <c r="TZJ39" s="100"/>
      <c r="TZK39" s="100"/>
      <c r="TZL39" s="100"/>
      <c r="TZM39" s="100"/>
      <c r="TZN39" s="100"/>
      <c r="TZO39" s="100"/>
      <c r="TZP39" s="100"/>
      <c r="TZQ39" s="100"/>
      <c r="TZR39" s="100"/>
      <c r="TZS39" s="100"/>
      <c r="TZT39" s="100"/>
      <c r="TZU39" s="100"/>
      <c r="TZV39" s="100"/>
      <c r="TZW39" s="100"/>
      <c r="TZX39" s="100"/>
      <c r="TZY39" s="100"/>
      <c r="TZZ39" s="100"/>
      <c r="UAA39" s="100"/>
      <c r="UAB39" s="100"/>
      <c r="UAC39" s="100"/>
      <c r="UAD39" s="100"/>
      <c r="UAE39" s="100"/>
      <c r="UAF39" s="100"/>
      <c r="UAG39" s="100"/>
      <c r="UAH39" s="100"/>
      <c r="UAI39" s="100"/>
      <c r="UAJ39" s="100"/>
      <c r="UAK39" s="100"/>
      <c r="UAL39" s="100"/>
      <c r="UAM39" s="100"/>
      <c r="UAN39" s="100"/>
      <c r="UAO39" s="100"/>
      <c r="UAP39" s="100"/>
      <c r="UAQ39" s="100"/>
      <c r="UAR39" s="100"/>
      <c r="UAS39" s="100"/>
      <c r="UAT39" s="100"/>
      <c r="UAU39" s="100"/>
      <c r="UAV39" s="100"/>
      <c r="UAW39" s="100"/>
      <c r="UAX39" s="100"/>
      <c r="UAY39" s="100"/>
      <c r="UAZ39" s="100"/>
      <c r="UBA39" s="100"/>
      <c r="UBB39" s="100"/>
      <c r="UBC39" s="100"/>
      <c r="UBD39" s="100"/>
      <c r="UBE39" s="100"/>
      <c r="UBF39" s="100"/>
      <c r="UBG39" s="100"/>
      <c r="UBH39" s="100"/>
      <c r="UBI39" s="100"/>
      <c r="UBJ39" s="100"/>
      <c r="UBK39" s="100"/>
      <c r="UBL39" s="100"/>
      <c r="UBM39" s="100"/>
      <c r="UBN39" s="100"/>
      <c r="UBO39" s="100"/>
      <c r="UBP39" s="100"/>
      <c r="UBQ39" s="100"/>
      <c r="UBR39" s="100"/>
      <c r="UBS39" s="100"/>
      <c r="UBT39" s="100"/>
      <c r="UBU39" s="100"/>
      <c r="UBV39" s="100"/>
      <c r="UBW39" s="100"/>
      <c r="UBX39" s="100"/>
      <c r="UBY39" s="100"/>
      <c r="UBZ39" s="100"/>
      <c r="UCA39" s="100"/>
      <c r="UCB39" s="100"/>
      <c r="UCC39" s="100"/>
      <c r="UCD39" s="100"/>
      <c r="UCE39" s="100"/>
      <c r="UCF39" s="100"/>
      <c r="UCG39" s="100"/>
      <c r="UCH39" s="100"/>
      <c r="UCI39" s="100"/>
      <c r="UCJ39" s="100"/>
      <c r="UCK39" s="100"/>
      <c r="UCL39" s="100"/>
      <c r="UCM39" s="100"/>
      <c r="UCN39" s="100"/>
      <c r="UCO39" s="100"/>
      <c r="UCP39" s="100"/>
      <c r="UCQ39" s="100"/>
      <c r="UCR39" s="100"/>
      <c r="UCS39" s="100"/>
      <c r="UCT39" s="100"/>
      <c r="UCU39" s="100"/>
      <c r="UCV39" s="100"/>
      <c r="UCW39" s="100"/>
      <c r="UCX39" s="100"/>
      <c r="UCY39" s="100"/>
      <c r="UCZ39" s="100"/>
      <c r="UDA39" s="100"/>
      <c r="UDB39" s="100"/>
      <c r="UDC39" s="100"/>
      <c r="UDD39" s="100"/>
      <c r="UDE39" s="100"/>
      <c r="UDF39" s="100"/>
      <c r="UDG39" s="100"/>
      <c r="UDH39" s="100"/>
      <c r="UDI39" s="100"/>
      <c r="UDJ39" s="100"/>
      <c r="UDK39" s="100"/>
      <c r="UDL39" s="100"/>
      <c r="UDM39" s="100"/>
      <c r="UDN39" s="100"/>
      <c r="UDO39" s="100"/>
      <c r="UDP39" s="100"/>
      <c r="UDQ39" s="100"/>
      <c r="UDR39" s="100"/>
      <c r="UDS39" s="100"/>
      <c r="UDT39" s="100"/>
      <c r="UDU39" s="100"/>
      <c r="UDV39" s="100"/>
      <c r="UDW39" s="100"/>
      <c r="UDX39" s="100"/>
      <c r="UDY39" s="100"/>
      <c r="UDZ39" s="100"/>
      <c r="UEA39" s="100"/>
      <c r="UEB39" s="100"/>
      <c r="UEC39" s="100"/>
      <c r="UED39" s="100"/>
      <c r="UEE39" s="100"/>
      <c r="UEF39" s="100"/>
      <c r="UEG39" s="100"/>
      <c r="UEH39" s="100"/>
      <c r="UEI39" s="100"/>
      <c r="UEJ39" s="100"/>
      <c r="UEK39" s="100"/>
      <c r="UEL39" s="100"/>
      <c r="UEM39" s="100"/>
      <c r="UEN39" s="100"/>
      <c r="UEO39" s="100"/>
      <c r="UEP39" s="100"/>
      <c r="UEQ39" s="100"/>
      <c r="UER39" s="100"/>
      <c r="UES39" s="100"/>
      <c r="UET39" s="100"/>
      <c r="UEU39" s="100"/>
      <c r="UEV39" s="100"/>
      <c r="UEW39" s="100"/>
      <c r="UEX39" s="100"/>
      <c r="UEY39" s="100"/>
      <c r="UEZ39" s="100"/>
      <c r="UFA39" s="100"/>
      <c r="UFB39" s="100"/>
      <c r="UFC39" s="100"/>
      <c r="UFD39" s="100"/>
      <c r="UFE39" s="100"/>
      <c r="UFF39" s="100"/>
      <c r="UFG39" s="100"/>
      <c r="UFH39" s="100"/>
      <c r="UFI39" s="100"/>
      <c r="UFJ39" s="100"/>
      <c r="UFK39" s="100"/>
      <c r="UFL39" s="100"/>
      <c r="UFM39" s="100"/>
      <c r="UFN39" s="100"/>
      <c r="UFO39" s="100"/>
      <c r="UFP39" s="100"/>
      <c r="UFQ39" s="100"/>
      <c r="UFR39" s="100"/>
      <c r="UFS39" s="100"/>
      <c r="UFT39" s="100"/>
      <c r="UFU39" s="100"/>
      <c r="UFV39" s="100"/>
      <c r="UFW39" s="100"/>
      <c r="UFX39" s="100"/>
      <c r="UFY39" s="100"/>
      <c r="UFZ39" s="100"/>
      <c r="UGA39" s="100"/>
      <c r="UGB39" s="100"/>
      <c r="UGC39" s="100"/>
      <c r="UGD39" s="100"/>
      <c r="UGE39" s="100"/>
      <c r="UGF39" s="100"/>
      <c r="UGG39" s="100"/>
      <c r="UGH39" s="100"/>
      <c r="UGI39" s="100"/>
      <c r="UGJ39" s="100"/>
      <c r="UGK39" s="100"/>
      <c r="UGL39" s="100"/>
      <c r="UGM39" s="100"/>
      <c r="UGN39" s="100"/>
      <c r="UGO39" s="100"/>
      <c r="UGP39" s="100"/>
      <c r="UGQ39" s="100"/>
      <c r="UGR39" s="100"/>
      <c r="UGS39" s="100"/>
      <c r="UGT39" s="100"/>
      <c r="UGU39" s="100"/>
      <c r="UGV39" s="100"/>
      <c r="UGW39" s="100"/>
      <c r="UGX39" s="100"/>
      <c r="UGY39" s="100"/>
      <c r="UGZ39" s="100"/>
      <c r="UHA39" s="100"/>
      <c r="UHB39" s="100"/>
      <c r="UHC39" s="100"/>
      <c r="UHD39" s="100"/>
      <c r="UHE39" s="100"/>
      <c r="UHF39" s="100"/>
      <c r="UHG39" s="100"/>
      <c r="UHH39" s="100"/>
      <c r="UHI39" s="100"/>
      <c r="UHJ39" s="100"/>
      <c r="UHK39" s="100"/>
      <c r="UHL39" s="100"/>
      <c r="UHM39" s="100"/>
      <c r="UHN39" s="100"/>
      <c r="UHO39" s="100"/>
      <c r="UHP39" s="100"/>
      <c r="UHQ39" s="100"/>
      <c r="UHR39" s="100"/>
      <c r="UHS39" s="100"/>
      <c r="UHT39" s="100"/>
      <c r="UHU39" s="100"/>
      <c r="UHV39" s="100"/>
      <c r="UHW39" s="100"/>
      <c r="UHX39" s="100"/>
      <c r="UHY39" s="100"/>
      <c r="UHZ39" s="100"/>
      <c r="UIA39" s="100"/>
      <c r="UIB39" s="100"/>
      <c r="UIC39" s="100"/>
      <c r="UID39" s="100"/>
      <c r="UIE39" s="100"/>
      <c r="UIF39" s="100"/>
      <c r="UIG39" s="100"/>
      <c r="UIH39" s="100"/>
      <c r="UII39" s="100"/>
      <c r="UIJ39" s="100"/>
      <c r="UIK39" s="100"/>
      <c r="UIL39" s="100"/>
      <c r="UIM39" s="100"/>
      <c r="UIN39" s="100"/>
      <c r="UIO39" s="100"/>
      <c r="UIP39" s="100"/>
      <c r="UIQ39" s="100"/>
      <c r="UIR39" s="100"/>
      <c r="UIS39" s="100"/>
      <c r="UIT39" s="100"/>
      <c r="UIU39" s="100"/>
      <c r="UIV39" s="100"/>
      <c r="UIW39" s="100"/>
      <c r="UIX39" s="100"/>
      <c r="UIY39" s="100"/>
      <c r="UIZ39" s="100"/>
      <c r="UJA39" s="100"/>
      <c r="UJB39" s="100"/>
      <c r="UJC39" s="100"/>
      <c r="UJD39" s="100"/>
      <c r="UJE39" s="100"/>
      <c r="UJF39" s="100"/>
      <c r="UJG39" s="100"/>
      <c r="UJH39" s="100"/>
      <c r="UJI39" s="100"/>
      <c r="UJJ39" s="100"/>
      <c r="UJK39" s="100"/>
      <c r="UJL39" s="100"/>
      <c r="UJM39" s="100"/>
      <c r="UJN39" s="100"/>
      <c r="UJO39" s="100"/>
      <c r="UJP39" s="100"/>
      <c r="UJQ39" s="100"/>
      <c r="UJR39" s="100"/>
      <c r="UJS39" s="100"/>
      <c r="UJT39" s="100"/>
      <c r="UJU39" s="100"/>
      <c r="UJV39" s="100"/>
      <c r="UJW39" s="100"/>
      <c r="UJX39" s="100"/>
      <c r="UJY39" s="100"/>
      <c r="UJZ39" s="100"/>
      <c r="UKA39" s="100"/>
      <c r="UKB39" s="100"/>
      <c r="UKC39" s="100"/>
      <c r="UKD39" s="100"/>
      <c r="UKE39" s="100"/>
      <c r="UKF39" s="100"/>
      <c r="UKG39" s="100"/>
      <c r="UKH39" s="100"/>
      <c r="UKI39" s="100"/>
      <c r="UKJ39" s="100"/>
      <c r="UKK39" s="100"/>
      <c r="UKL39" s="100"/>
      <c r="UKM39" s="100"/>
      <c r="UKN39" s="100"/>
      <c r="UKO39" s="100"/>
      <c r="UKP39" s="100"/>
      <c r="UKQ39" s="100"/>
      <c r="UKR39" s="100"/>
      <c r="UKS39" s="100"/>
      <c r="UKT39" s="100"/>
      <c r="UKU39" s="100"/>
      <c r="UKV39" s="100"/>
      <c r="UKW39" s="100"/>
      <c r="UKX39" s="100"/>
      <c r="UKY39" s="100"/>
      <c r="UKZ39" s="100"/>
      <c r="ULA39" s="100"/>
      <c r="ULB39" s="100"/>
      <c r="ULC39" s="100"/>
      <c r="ULD39" s="100"/>
      <c r="ULE39" s="100"/>
      <c r="ULF39" s="100"/>
      <c r="ULG39" s="100"/>
      <c r="ULH39" s="100"/>
      <c r="ULI39" s="100"/>
      <c r="ULJ39" s="100"/>
      <c r="ULK39" s="100"/>
      <c r="ULL39" s="100"/>
      <c r="ULM39" s="100"/>
      <c r="ULN39" s="100"/>
      <c r="ULO39" s="100"/>
      <c r="ULP39" s="100"/>
      <c r="ULQ39" s="100"/>
      <c r="ULR39" s="100"/>
      <c r="ULS39" s="100"/>
      <c r="ULT39" s="100"/>
      <c r="ULU39" s="100"/>
      <c r="ULV39" s="100"/>
      <c r="ULW39" s="100"/>
      <c r="ULX39" s="100"/>
      <c r="ULY39" s="100"/>
      <c r="ULZ39" s="100"/>
      <c r="UMA39" s="100"/>
      <c r="UMB39" s="100"/>
      <c r="UMC39" s="100"/>
      <c r="UMD39" s="100"/>
      <c r="UME39" s="100"/>
      <c r="UMF39" s="100"/>
      <c r="UMG39" s="100"/>
      <c r="UMH39" s="100"/>
      <c r="UMI39" s="100"/>
      <c r="UMJ39" s="100"/>
      <c r="UMK39" s="100"/>
      <c r="UML39" s="100"/>
      <c r="UMM39" s="100"/>
      <c r="UMN39" s="100"/>
      <c r="UMO39" s="100"/>
      <c r="UMP39" s="100"/>
      <c r="UMQ39" s="100"/>
      <c r="UMR39" s="100"/>
      <c r="UMS39" s="100"/>
      <c r="UMT39" s="100"/>
      <c r="UMU39" s="100"/>
      <c r="UMV39" s="100"/>
      <c r="UMW39" s="100"/>
      <c r="UMX39" s="100"/>
      <c r="UMY39" s="100"/>
      <c r="UMZ39" s="100"/>
      <c r="UNA39" s="100"/>
      <c r="UNB39" s="100"/>
      <c r="UNC39" s="100"/>
      <c r="UND39" s="100"/>
      <c r="UNE39" s="100"/>
      <c r="UNF39" s="100"/>
      <c r="UNG39" s="100"/>
      <c r="UNH39" s="100"/>
      <c r="UNI39" s="100"/>
      <c r="UNJ39" s="100"/>
      <c r="UNK39" s="100"/>
      <c r="UNL39" s="100"/>
      <c r="UNM39" s="100"/>
      <c r="UNN39" s="100"/>
      <c r="UNO39" s="100"/>
      <c r="UNP39" s="100"/>
      <c r="UNQ39" s="100"/>
      <c r="UNR39" s="100"/>
      <c r="UNS39" s="100"/>
      <c r="UNT39" s="100"/>
      <c r="UNU39" s="100"/>
      <c r="UNV39" s="100"/>
      <c r="UNW39" s="100"/>
      <c r="UNX39" s="100"/>
      <c r="UNY39" s="100"/>
      <c r="UNZ39" s="100"/>
      <c r="UOA39" s="100"/>
      <c r="UOB39" s="100"/>
      <c r="UOC39" s="100"/>
      <c r="UOD39" s="100"/>
      <c r="UOE39" s="100"/>
      <c r="UOF39" s="100"/>
      <c r="UOG39" s="100"/>
      <c r="UOH39" s="100"/>
      <c r="UOI39" s="100"/>
      <c r="UOJ39" s="100"/>
      <c r="UOK39" s="100"/>
      <c r="UOL39" s="100"/>
      <c r="UOM39" s="100"/>
      <c r="UON39" s="100"/>
      <c r="UOO39" s="100"/>
      <c r="UOP39" s="100"/>
      <c r="UOQ39" s="100"/>
      <c r="UOR39" s="100"/>
      <c r="UOS39" s="100"/>
      <c r="UOT39" s="100"/>
      <c r="UOU39" s="100"/>
      <c r="UOV39" s="100"/>
      <c r="UOW39" s="100"/>
      <c r="UOX39" s="100"/>
      <c r="UOY39" s="100"/>
      <c r="UOZ39" s="100"/>
      <c r="UPA39" s="100"/>
      <c r="UPB39" s="100"/>
      <c r="UPC39" s="100"/>
      <c r="UPD39" s="100"/>
      <c r="UPE39" s="100"/>
      <c r="UPF39" s="100"/>
      <c r="UPG39" s="100"/>
      <c r="UPH39" s="100"/>
      <c r="UPI39" s="100"/>
      <c r="UPJ39" s="100"/>
      <c r="UPK39" s="100"/>
      <c r="UPL39" s="100"/>
      <c r="UPM39" s="100"/>
      <c r="UPN39" s="100"/>
      <c r="UPO39" s="100"/>
      <c r="UPP39" s="100"/>
      <c r="UPQ39" s="100"/>
      <c r="UPR39" s="100"/>
      <c r="UPS39" s="100"/>
      <c r="UPT39" s="100"/>
      <c r="UPU39" s="100"/>
      <c r="UPV39" s="100"/>
      <c r="UPW39" s="100"/>
      <c r="UPX39" s="100"/>
      <c r="UPY39" s="100"/>
      <c r="UPZ39" s="100"/>
      <c r="UQA39" s="100"/>
      <c r="UQB39" s="100"/>
      <c r="UQC39" s="100"/>
      <c r="UQD39" s="100"/>
      <c r="UQE39" s="100"/>
      <c r="UQF39" s="100"/>
      <c r="UQG39" s="100"/>
      <c r="UQH39" s="100"/>
      <c r="UQI39" s="100"/>
      <c r="UQJ39" s="100"/>
      <c r="UQK39" s="100"/>
      <c r="UQL39" s="100"/>
      <c r="UQM39" s="100"/>
      <c r="UQN39" s="100"/>
      <c r="UQO39" s="100"/>
      <c r="UQP39" s="100"/>
      <c r="UQQ39" s="100"/>
      <c r="UQR39" s="100"/>
      <c r="UQS39" s="100"/>
      <c r="UQT39" s="100"/>
      <c r="UQU39" s="100"/>
      <c r="UQV39" s="100"/>
      <c r="UQW39" s="100"/>
      <c r="UQX39" s="100"/>
      <c r="UQY39" s="100"/>
      <c r="UQZ39" s="100"/>
      <c r="URA39" s="100"/>
      <c r="URB39" s="100"/>
      <c r="URC39" s="100"/>
      <c r="URD39" s="100"/>
      <c r="URE39" s="100"/>
      <c r="URF39" s="100"/>
      <c r="URG39" s="100"/>
      <c r="URH39" s="100"/>
      <c r="URI39" s="100"/>
      <c r="URJ39" s="100"/>
      <c r="URK39" s="100"/>
      <c r="URL39" s="100"/>
      <c r="URM39" s="100"/>
      <c r="URN39" s="100"/>
      <c r="URO39" s="100"/>
      <c r="URP39" s="100"/>
      <c r="URQ39" s="100"/>
      <c r="URR39" s="100"/>
      <c r="URS39" s="100"/>
      <c r="URT39" s="100"/>
      <c r="URU39" s="100"/>
      <c r="URV39" s="100"/>
      <c r="URW39" s="100"/>
      <c r="URX39" s="100"/>
      <c r="URY39" s="100"/>
      <c r="URZ39" s="100"/>
      <c r="USA39" s="100"/>
      <c r="USB39" s="100"/>
      <c r="USC39" s="100"/>
      <c r="USD39" s="100"/>
      <c r="USE39" s="100"/>
      <c r="USF39" s="100"/>
      <c r="USG39" s="100"/>
      <c r="USH39" s="100"/>
      <c r="USI39" s="100"/>
      <c r="USJ39" s="100"/>
      <c r="USK39" s="100"/>
      <c r="USL39" s="100"/>
      <c r="USM39" s="100"/>
      <c r="USN39" s="100"/>
      <c r="USO39" s="100"/>
      <c r="USP39" s="100"/>
      <c r="USQ39" s="100"/>
      <c r="USR39" s="100"/>
      <c r="USS39" s="100"/>
      <c r="UST39" s="100"/>
      <c r="USU39" s="100"/>
      <c r="USV39" s="100"/>
      <c r="USW39" s="100"/>
      <c r="USX39" s="100"/>
      <c r="USY39" s="100"/>
      <c r="USZ39" s="100"/>
      <c r="UTA39" s="100"/>
      <c r="UTB39" s="100"/>
      <c r="UTC39" s="100"/>
      <c r="UTD39" s="100"/>
      <c r="UTE39" s="100"/>
      <c r="UTF39" s="100"/>
      <c r="UTG39" s="100"/>
      <c r="UTH39" s="100"/>
      <c r="UTI39" s="100"/>
      <c r="UTJ39" s="100"/>
      <c r="UTK39" s="100"/>
      <c r="UTL39" s="100"/>
      <c r="UTM39" s="100"/>
      <c r="UTN39" s="100"/>
      <c r="UTO39" s="100"/>
      <c r="UTP39" s="100"/>
      <c r="UTQ39" s="100"/>
      <c r="UTR39" s="100"/>
      <c r="UTS39" s="100"/>
      <c r="UTT39" s="100"/>
      <c r="UTU39" s="100"/>
      <c r="UTV39" s="100"/>
      <c r="UTW39" s="100"/>
      <c r="UTX39" s="100"/>
      <c r="UTY39" s="100"/>
      <c r="UTZ39" s="100"/>
      <c r="UUA39" s="100"/>
      <c r="UUB39" s="100"/>
      <c r="UUC39" s="100"/>
      <c r="UUD39" s="100"/>
      <c r="UUE39" s="100"/>
      <c r="UUF39" s="100"/>
      <c r="UUG39" s="100"/>
      <c r="UUH39" s="100"/>
      <c r="UUI39" s="100"/>
      <c r="UUJ39" s="100"/>
      <c r="UUK39" s="100"/>
      <c r="UUL39" s="100"/>
      <c r="UUM39" s="100"/>
      <c r="UUN39" s="100"/>
      <c r="UUO39" s="100"/>
      <c r="UUP39" s="100"/>
      <c r="UUQ39" s="100"/>
      <c r="UUR39" s="100"/>
      <c r="UUS39" s="100"/>
      <c r="UUT39" s="100"/>
      <c r="UUU39" s="100"/>
      <c r="UUV39" s="100"/>
      <c r="UUW39" s="100"/>
      <c r="UUX39" s="100"/>
      <c r="UUY39" s="100"/>
      <c r="UUZ39" s="100"/>
      <c r="UVA39" s="100"/>
      <c r="UVB39" s="100"/>
      <c r="UVC39" s="100"/>
      <c r="UVD39" s="100"/>
      <c r="UVE39" s="100"/>
      <c r="UVF39" s="100"/>
      <c r="UVG39" s="100"/>
      <c r="UVH39" s="100"/>
      <c r="UVI39" s="100"/>
      <c r="UVJ39" s="100"/>
      <c r="UVK39" s="100"/>
      <c r="UVL39" s="100"/>
      <c r="UVM39" s="100"/>
      <c r="UVN39" s="100"/>
      <c r="UVO39" s="100"/>
      <c r="UVP39" s="100"/>
      <c r="UVQ39" s="100"/>
      <c r="UVR39" s="100"/>
      <c r="UVS39" s="100"/>
      <c r="UVT39" s="100"/>
      <c r="UVU39" s="100"/>
      <c r="UVV39" s="100"/>
      <c r="UVW39" s="100"/>
      <c r="UVX39" s="100"/>
      <c r="UVY39" s="100"/>
      <c r="UVZ39" s="100"/>
      <c r="UWA39" s="100"/>
      <c r="UWB39" s="100"/>
      <c r="UWC39" s="100"/>
      <c r="UWD39" s="100"/>
      <c r="UWE39" s="100"/>
      <c r="UWF39" s="100"/>
      <c r="UWG39" s="100"/>
      <c r="UWH39" s="100"/>
      <c r="UWI39" s="100"/>
      <c r="UWJ39" s="100"/>
      <c r="UWK39" s="100"/>
      <c r="UWL39" s="100"/>
      <c r="UWM39" s="100"/>
      <c r="UWN39" s="100"/>
      <c r="UWO39" s="100"/>
      <c r="UWP39" s="100"/>
      <c r="UWQ39" s="100"/>
      <c r="UWR39" s="100"/>
      <c r="UWS39" s="100"/>
      <c r="UWT39" s="100"/>
      <c r="UWU39" s="100"/>
      <c r="UWV39" s="100"/>
      <c r="UWW39" s="100"/>
      <c r="UWX39" s="100"/>
      <c r="UWY39" s="100"/>
      <c r="UWZ39" s="100"/>
      <c r="UXA39" s="100"/>
      <c r="UXB39" s="100"/>
      <c r="UXC39" s="100"/>
      <c r="UXD39" s="100"/>
      <c r="UXE39" s="100"/>
      <c r="UXF39" s="100"/>
      <c r="UXG39" s="100"/>
      <c r="UXH39" s="100"/>
      <c r="UXI39" s="100"/>
      <c r="UXJ39" s="100"/>
      <c r="UXK39" s="100"/>
      <c r="UXL39" s="100"/>
      <c r="UXM39" s="100"/>
      <c r="UXN39" s="100"/>
      <c r="UXO39" s="100"/>
      <c r="UXP39" s="100"/>
      <c r="UXQ39" s="100"/>
      <c r="UXR39" s="100"/>
      <c r="UXS39" s="100"/>
      <c r="UXT39" s="100"/>
      <c r="UXU39" s="100"/>
      <c r="UXV39" s="100"/>
      <c r="UXW39" s="100"/>
      <c r="UXX39" s="100"/>
      <c r="UXY39" s="100"/>
      <c r="UXZ39" s="100"/>
      <c r="UYA39" s="100"/>
      <c r="UYB39" s="100"/>
      <c r="UYC39" s="100"/>
      <c r="UYD39" s="100"/>
      <c r="UYE39" s="100"/>
      <c r="UYF39" s="100"/>
      <c r="UYG39" s="100"/>
      <c r="UYH39" s="100"/>
      <c r="UYI39" s="100"/>
      <c r="UYJ39" s="100"/>
      <c r="UYK39" s="100"/>
      <c r="UYL39" s="100"/>
      <c r="UYM39" s="100"/>
      <c r="UYN39" s="100"/>
      <c r="UYO39" s="100"/>
      <c r="UYP39" s="100"/>
      <c r="UYQ39" s="100"/>
      <c r="UYR39" s="100"/>
      <c r="UYS39" s="100"/>
      <c r="UYT39" s="100"/>
      <c r="UYU39" s="100"/>
      <c r="UYV39" s="100"/>
      <c r="UYW39" s="100"/>
      <c r="UYX39" s="100"/>
      <c r="UYY39" s="100"/>
      <c r="UYZ39" s="100"/>
      <c r="UZA39" s="100"/>
      <c r="UZB39" s="100"/>
      <c r="UZC39" s="100"/>
      <c r="UZD39" s="100"/>
      <c r="UZE39" s="100"/>
      <c r="UZF39" s="100"/>
      <c r="UZG39" s="100"/>
      <c r="UZH39" s="100"/>
      <c r="UZI39" s="100"/>
      <c r="UZJ39" s="100"/>
      <c r="UZK39" s="100"/>
      <c r="UZL39" s="100"/>
      <c r="UZM39" s="100"/>
      <c r="UZN39" s="100"/>
      <c r="UZO39" s="100"/>
      <c r="UZP39" s="100"/>
      <c r="UZQ39" s="100"/>
      <c r="UZR39" s="100"/>
      <c r="UZS39" s="100"/>
      <c r="UZT39" s="100"/>
      <c r="UZU39" s="100"/>
      <c r="UZV39" s="100"/>
      <c r="UZW39" s="100"/>
      <c r="UZX39" s="100"/>
      <c r="UZY39" s="100"/>
      <c r="UZZ39" s="100"/>
      <c r="VAA39" s="100"/>
      <c r="VAB39" s="100"/>
      <c r="VAC39" s="100"/>
      <c r="VAD39" s="100"/>
      <c r="VAE39" s="100"/>
      <c r="VAF39" s="100"/>
      <c r="VAG39" s="100"/>
      <c r="VAH39" s="100"/>
      <c r="VAI39" s="100"/>
      <c r="VAJ39" s="100"/>
      <c r="VAK39" s="100"/>
      <c r="VAL39" s="100"/>
      <c r="VAM39" s="100"/>
      <c r="VAN39" s="100"/>
      <c r="VAO39" s="100"/>
      <c r="VAP39" s="100"/>
      <c r="VAQ39" s="100"/>
      <c r="VAR39" s="100"/>
      <c r="VAS39" s="100"/>
      <c r="VAT39" s="100"/>
      <c r="VAU39" s="100"/>
      <c r="VAV39" s="100"/>
      <c r="VAW39" s="100"/>
      <c r="VAX39" s="100"/>
      <c r="VAY39" s="100"/>
      <c r="VAZ39" s="100"/>
      <c r="VBA39" s="100"/>
      <c r="VBB39" s="100"/>
      <c r="VBC39" s="100"/>
      <c r="VBD39" s="100"/>
      <c r="VBE39" s="100"/>
      <c r="VBF39" s="100"/>
      <c r="VBG39" s="100"/>
      <c r="VBH39" s="100"/>
      <c r="VBI39" s="100"/>
      <c r="VBJ39" s="100"/>
      <c r="VBK39" s="100"/>
      <c r="VBL39" s="100"/>
      <c r="VBM39" s="100"/>
      <c r="VBN39" s="100"/>
      <c r="VBO39" s="100"/>
      <c r="VBP39" s="100"/>
      <c r="VBQ39" s="100"/>
      <c r="VBR39" s="100"/>
      <c r="VBS39" s="100"/>
      <c r="VBT39" s="100"/>
      <c r="VBU39" s="100"/>
      <c r="VBV39" s="100"/>
      <c r="VBW39" s="100"/>
      <c r="VBX39" s="100"/>
      <c r="VBY39" s="100"/>
      <c r="VBZ39" s="100"/>
      <c r="VCA39" s="100"/>
      <c r="VCB39" s="100"/>
      <c r="VCC39" s="100"/>
      <c r="VCD39" s="100"/>
      <c r="VCE39" s="100"/>
      <c r="VCF39" s="100"/>
      <c r="VCG39" s="100"/>
      <c r="VCH39" s="100"/>
      <c r="VCI39" s="100"/>
      <c r="VCJ39" s="100"/>
      <c r="VCK39" s="100"/>
      <c r="VCL39" s="100"/>
      <c r="VCM39" s="100"/>
      <c r="VCN39" s="100"/>
      <c r="VCO39" s="100"/>
      <c r="VCP39" s="100"/>
      <c r="VCQ39" s="100"/>
      <c r="VCR39" s="100"/>
      <c r="VCS39" s="100"/>
      <c r="VCT39" s="100"/>
      <c r="VCU39" s="100"/>
      <c r="VCV39" s="100"/>
      <c r="VCW39" s="100"/>
      <c r="VCX39" s="100"/>
      <c r="VCY39" s="100"/>
      <c r="VCZ39" s="100"/>
      <c r="VDA39" s="100"/>
      <c r="VDB39" s="100"/>
      <c r="VDC39" s="100"/>
      <c r="VDD39" s="100"/>
      <c r="VDE39" s="100"/>
      <c r="VDF39" s="100"/>
      <c r="VDG39" s="100"/>
      <c r="VDH39" s="100"/>
      <c r="VDI39" s="100"/>
      <c r="VDJ39" s="100"/>
      <c r="VDK39" s="100"/>
      <c r="VDL39" s="100"/>
      <c r="VDM39" s="100"/>
      <c r="VDN39" s="100"/>
      <c r="VDO39" s="100"/>
      <c r="VDP39" s="100"/>
      <c r="VDQ39" s="100"/>
      <c r="VDR39" s="100"/>
      <c r="VDS39" s="100"/>
      <c r="VDT39" s="100"/>
      <c r="VDU39" s="100"/>
      <c r="VDV39" s="100"/>
      <c r="VDW39" s="100"/>
      <c r="VDX39" s="100"/>
      <c r="VDY39" s="100"/>
      <c r="VDZ39" s="100"/>
      <c r="VEA39" s="100"/>
      <c r="VEB39" s="100"/>
      <c r="VEC39" s="100"/>
      <c r="VED39" s="100"/>
      <c r="VEE39" s="100"/>
      <c r="VEF39" s="100"/>
      <c r="VEG39" s="100"/>
      <c r="VEH39" s="100"/>
      <c r="VEI39" s="100"/>
      <c r="VEJ39" s="100"/>
      <c r="VEK39" s="100"/>
      <c r="VEL39" s="100"/>
      <c r="VEM39" s="100"/>
      <c r="VEN39" s="100"/>
      <c r="VEO39" s="100"/>
      <c r="VEP39" s="100"/>
      <c r="VEQ39" s="100"/>
      <c r="VER39" s="100"/>
      <c r="VES39" s="100"/>
      <c r="VET39" s="100"/>
      <c r="VEU39" s="100"/>
      <c r="VEV39" s="100"/>
      <c r="VEW39" s="100"/>
      <c r="VEX39" s="100"/>
      <c r="VEY39" s="100"/>
      <c r="VEZ39" s="100"/>
      <c r="VFA39" s="100"/>
      <c r="VFB39" s="100"/>
      <c r="VFC39" s="100"/>
      <c r="VFD39" s="100"/>
      <c r="VFE39" s="100"/>
      <c r="VFF39" s="100"/>
      <c r="VFG39" s="100"/>
      <c r="VFH39" s="100"/>
      <c r="VFI39" s="100"/>
      <c r="VFJ39" s="100"/>
      <c r="VFK39" s="100"/>
      <c r="VFL39" s="100"/>
      <c r="VFM39" s="100"/>
      <c r="VFN39" s="100"/>
      <c r="VFO39" s="100"/>
      <c r="VFP39" s="100"/>
      <c r="VFQ39" s="100"/>
      <c r="VFR39" s="100"/>
      <c r="VFS39" s="100"/>
      <c r="VFT39" s="100"/>
      <c r="VFU39" s="100"/>
      <c r="VFV39" s="100"/>
      <c r="VFW39" s="100"/>
      <c r="VFX39" s="100"/>
      <c r="VFY39" s="100"/>
      <c r="VFZ39" s="100"/>
      <c r="VGA39" s="100"/>
      <c r="VGB39" s="100"/>
      <c r="VGC39" s="100"/>
      <c r="VGD39" s="100"/>
      <c r="VGE39" s="100"/>
      <c r="VGF39" s="100"/>
      <c r="VGG39" s="100"/>
      <c r="VGH39" s="100"/>
      <c r="VGI39" s="100"/>
      <c r="VGJ39" s="100"/>
      <c r="VGK39" s="100"/>
      <c r="VGL39" s="100"/>
      <c r="VGM39" s="100"/>
      <c r="VGN39" s="100"/>
      <c r="VGO39" s="100"/>
      <c r="VGP39" s="100"/>
      <c r="VGQ39" s="100"/>
      <c r="VGR39" s="100"/>
      <c r="VGS39" s="100"/>
      <c r="VGT39" s="100"/>
      <c r="VGU39" s="100"/>
      <c r="VGV39" s="100"/>
      <c r="VGW39" s="100"/>
      <c r="VGX39" s="100"/>
      <c r="VGY39" s="100"/>
      <c r="VGZ39" s="100"/>
      <c r="VHA39" s="100"/>
      <c r="VHB39" s="100"/>
      <c r="VHC39" s="100"/>
      <c r="VHD39" s="100"/>
      <c r="VHE39" s="100"/>
      <c r="VHF39" s="100"/>
      <c r="VHG39" s="100"/>
      <c r="VHH39" s="100"/>
      <c r="VHI39" s="100"/>
      <c r="VHJ39" s="100"/>
      <c r="VHK39" s="100"/>
      <c r="VHL39" s="100"/>
      <c r="VHM39" s="100"/>
      <c r="VHN39" s="100"/>
      <c r="VHO39" s="100"/>
      <c r="VHP39" s="100"/>
      <c r="VHQ39" s="100"/>
      <c r="VHR39" s="100"/>
      <c r="VHS39" s="100"/>
      <c r="VHT39" s="100"/>
      <c r="VHU39" s="100"/>
      <c r="VHV39" s="100"/>
      <c r="VHW39" s="100"/>
      <c r="VHX39" s="100"/>
      <c r="VHY39" s="100"/>
      <c r="VHZ39" s="100"/>
      <c r="VIA39" s="100"/>
      <c r="VIB39" s="100"/>
      <c r="VIC39" s="100"/>
      <c r="VID39" s="100"/>
      <c r="VIE39" s="100"/>
      <c r="VIF39" s="100"/>
      <c r="VIG39" s="100"/>
      <c r="VIH39" s="100"/>
      <c r="VII39" s="100"/>
      <c r="VIJ39" s="100"/>
      <c r="VIK39" s="100"/>
      <c r="VIL39" s="100"/>
      <c r="VIM39" s="100"/>
      <c r="VIN39" s="100"/>
      <c r="VIO39" s="100"/>
      <c r="VIP39" s="100"/>
      <c r="VIQ39" s="100"/>
      <c r="VIR39" s="100"/>
      <c r="VIS39" s="100"/>
      <c r="VIT39" s="100"/>
      <c r="VIU39" s="100"/>
      <c r="VIV39" s="100"/>
      <c r="VIW39" s="100"/>
      <c r="VIX39" s="100"/>
      <c r="VIY39" s="100"/>
      <c r="VIZ39" s="100"/>
      <c r="VJA39" s="100"/>
      <c r="VJB39" s="100"/>
      <c r="VJC39" s="100"/>
      <c r="VJD39" s="100"/>
      <c r="VJE39" s="100"/>
      <c r="VJF39" s="100"/>
      <c r="VJG39" s="100"/>
      <c r="VJH39" s="100"/>
      <c r="VJI39" s="100"/>
      <c r="VJJ39" s="100"/>
      <c r="VJK39" s="100"/>
      <c r="VJL39" s="100"/>
      <c r="VJM39" s="100"/>
      <c r="VJN39" s="100"/>
      <c r="VJO39" s="100"/>
      <c r="VJP39" s="100"/>
      <c r="VJQ39" s="100"/>
      <c r="VJR39" s="100"/>
      <c r="VJS39" s="100"/>
      <c r="VJT39" s="100"/>
      <c r="VJU39" s="100"/>
      <c r="VJV39" s="100"/>
      <c r="VJW39" s="100"/>
      <c r="VJX39" s="100"/>
      <c r="VJY39" s="100"/>
      <c r="VJZ39" s="100"/>
      <c r="VKA39" s="100"/>
      <c r="VKB39" s="100"/>
      <c r="VKC39" s="100"/>
      <c r="VKD39" s="100"/>
      <c r="VKE39" s="100"/>
      <c r="VKF39" s="100"/>
      <c r="VKG39" s="100"/>
      <c r="VKH39" s="100"/>
      <c r="VKI39" s="100"/>
      <c r="VKJ39" s="100"/>
      <c r="VKK39" s="100"/>
      <c r="VKL39" s="100"/>
      <c r="VKM39" s="100"/>
      <c r="VKN39" s="100"/>
      <c r="VKO39" s="100"/>
      <c r="VKP39" s="100"/>
      <c r="VKQ39" s="100"/>
      <c r="VKR39" s="100"/>
      <c r="VKS39" s="100"/>
      <c r="VKT39" s="100"/>
      <c r="VKU39" s="100"/>
      <c r="VKV39" s="100"/>
      <c r="VKW39" s="100"/>
      <c r="VKX39" s="100"/>
      <c r="VKY39" s="100"/>
      <c r="VKZ39" s="100"/>
      <c r="VLA39" s="100"/>
      <c r="VLB39" s="100"/>
      <c r="VLC39" s="100"/>
      <c r="VLD39" s="100"/>
      <c r="VLE39" s="100"/>
      <c r="VLF39" s="100"/>
      <c r="VLG39" s="100"/>
      <c r="VLH39" s="100"/>
      <c r="VLI39" s="100"/>
      <c r="VLJ39" s="100"/>
      <c r="VLK39" s="100"/>
      <c r="VLL39" s="100"/>
      <c r="VLM39" s="100"/>
      <c r="VLN39" s="100"/>
      <c r="VLO39" s="100"/>
      <c r="VLP39" s="100"/>
      <c r="VLQ39" s="100"/>
      <c r="VLR39" s="100"/>
      <c r="VLS39" s="100"/>
      <c r="VLT39" s="100"/>
      <c r="VLU39" s="100"/>
      <c r="VLV39" s="100"/>
      <c r="VLW39" s="100"/>
      <c r="VLX39" s="100"/>
      <c r="VLY39" s="100"/>
      <c r="VLZ39" s="100"/>
      <c r="VMA39" s="100"/>
      <c r="VMB39" s="100"/>
      <c r="VMC39" s="100"/>
      <c r="VMD39" s="100"/>
      <c r="VME39" s="100"/>
      <c r="VMF39" s="100"/>
      <c r="VMG39" s="100"/>
      <c r="VMH39" s="100"/>
      <c r="VMI39" s="100"/>
      <c r="VMJ39" s="100"/>
      <c r="VMK39" s="100"/>
      <c r="VML39" s="100"/>
      <c r="VMM39" s="100"/>
      <c r="VMN39" s="100"/>
      <c r="VMO39" s="100"/>
      <c r="VMP39" s="100"/>
      <c r="VMQ39" s="100"/>
      <c r="VMR39" s="100"/>
      <c r="VMS39" s="100"/>
      <c r="VMT39" s="100"/>
      <c r="VMU39" s="100"/>
      <c r="VMV39" s="100"/>
      <c r="VMW39" s="100"/>
      <c r="VMX39" s="100"/>
      <c r="VMY39" s="100"/>
      <c r="VMZ39" s="100"/>
      <c r="VNA39" s="100"/>
      <c r="VNB39" s="100"/>
      <c r="VNC39" s="100"/>
      <c r="VND39" s="100"/>
      <c r="VNE39" s="100"/>
      <c r="VNF39" s="100"/>
      <c r="VNG39" s="100"/>
      <c r="VNH39" s="100"/>
      <c r="VNI39" s="100"/>
      <c r="VNJ39" s="100"/>
      <c r="VNK39" s="100"/>
      <c r="VNL39" s="100"/>
      <c r="VNM39" s="100"/>
      <c r="VNN39" s="100"/>
      <c r="VNO39" s="100"/>
      <c r="VNP39" s="100"/>
      <c r="VNQ39" s="100"/>
      <c r="VNR39" s="100"/>
      <c r="VNS39" s="100"/>
      <c r="VNT39" s="100"/>
      <c r="VNU39" s="100"/>
      <c r="VNV39" s="100"/>
      <c r="VNW39" s="100"/>
      <c r="VNX39" s="100"/>
      <c r="VNY39" s="100"/>
      <c r="VNZ39" s="100"/>
      <c r="VOA39" s="100"/>
      <c r="VOB39" s="100"/>
      <c r="VOC39" s="100"/>
      <c r="VOD39" s="100"/>
      <c r="VOE39" s="100"/>
      <c r="VOF39" s="100"/>
      <c r="VOG39" s="100"/>
      <c r="VOH39" s="100"/>
      <c r="VOI39" s="100"/>
      <c r="VOJ39" s="100"/>
      <c r="VOK39" s="100"/>
      <c r="VOL39" s="100"/>
      <c r="VOM39" s="100"/>
      <c r="VON39" s="100"/>
      <c r="VOO39" s="100"/>
      <c r="VOP39" s="100"/>
      <c r="VOQ39" s="100"/>
      <c r="VOR39" s="100"/>
      <c r="VOS39" s="100"/>
      <c r="VOT39" s="100"/>
      <c r="VOU39" s="100"/>
      <c r="VOV39" s="100"/>
      <c r="VOW39" s="100"/>
      <c r="VOX39" s="100"/>
      <c r="VOY39" s="100"/>
      <c r="VOZ39" s="100"/>
      <c r="VPA39" s="100"/>
      <c r="VPB39" s="100"/>
      <c r="VPC39" s="100"/>
      <c r="VPD39" s="100"/>
      <c r="VPE39" s="100"/>
      <c r="VPF39" s="100"/>
      <c r="VPG39" s="100"/>
      <c r="VPH39" s="100"/>
      <c r="VPI39" s="100"/>
      <c r="VPJ39" s="100"/>
      <c r="VPK39" s="100"/>
      <c r="VPL39" s="100"/>
      <c r="VPM39" s="100"/>
      <c r="VPN39" s="100"/>
      <c r="VPO39" s="100"/>
      <c r="VPP39" s="100"/>
      <c r="VPQ39" s="100"/>
      <c r="VPR39" s="100"/>
      <c r="VPS39" s="100"/>
      <c r="VPT39" s="100"/>
      <c r="VPU39" s="100"/>
      <c r="VPV39" s="100"/>
      <c r="VPW39" s="100"/>
      <c r="VPX39" s="100"/>
      <c r="VPY39" s="100"/>
      <c r="VPZ39" s="100"/>
      <c r="VQA39" s="100"/>
      <c r="VQB39" s="100"/>
      <c r="VQC39" s="100"/>
      <c r="VQD39" s="100"/>
      <c r="VQE39" s="100"/>
      <c r="VQF39" s="100"/>
      <c r="VQG39" s="100"/>
      <c r="VQH39" s="100"/>
      <c r="VQI39" s="100"/>
      <c r="VQJ39" s="100"/>
      <c r="VQK39" s="100"/>
      <c r="VQL39" s="100"/>
      <c r="VQM39" s="100"/>
      <c r="VQN39" s="100"/>
      <c r="VQO39" s="100"/>
      <c r="VQP39" s="100"/>
      <c r="VQQ39" s="100"/>
      <c r="VQR39" s="100"/>
      <c r="VQS39" s="100"/>
      <c r="VQT39" s="100"/>
      <c r="VQU39" s="100"/>
      <c r="VQV39" s="100"/>
      <c r="VQW39" s="100"/>
      <c r="VQX39" s="100"/>
      <c r="VQY39" s="100"/>
      <c r="VQZ39" s="100"/>
      <c r="VRA39" s="100"/>
      <c r="VRB39" s="100"/>
      <c r="VRC39" s="100"/>
      <c r="VRD39" s="100"/>
      <c r="VRE39" s="100"/>
      <c r="VRF39" s="100"/>
      <c r="VRG39" s="100"/>
      <c r="VRH39" s="100"/>
      <c r="VRI39" s="100"/>
      <c r="VRJ39" s="100"/>
      <c r="VRK39" s="100"/>
      <c r="VRL39" s="100"/>
      <c r="VRM39" s="100"/>
      <c r="VRN39" s="100"/>
      <c r="VRO39" s="100"/>
      <c r="VRP39" s="100"/>
      <c r="VRQ39" s="100"/>
      <c r="VRR39" s="100"/>
      <c r="VRS39" s="100"/>
      <c r="VRT39" s="100"/>
      <c r="VRU39" s="100"/>
      <c r="VRV39" s="100"/>
      <c r="VRW39" s="100"/>
      <c r="VRX39" s="100"/>
      <c r="VRY39" s="100"/>
      <c r="VRZ39" s="100"/>
      <c r="VSA39" s="100"/>
      <c r="VSB39" s="100"/>
      <c r="VSC39" s="100"/>
      <c r="VSD39" s="100"/>
      <c r="VSE39" s="100"/>
      <c r="VSF39" s="100"/>
      <c r="VSG39" s="100"/>
      <c r="VSH39" s="100"/>
      <c r="VSI39" s="100"/>
      <c r="VSJ39" s="100"/>
      <c r="VSK39" s="100"/>
      <c r="VSL39" s="100"/>
      <c r="VSM39" s="100"/>
      <c r="VSN39" s="100"/>
      <c r="VSO39" s="100"/>
      <c r="VSP39" s="100"/>
      <c r="VSQ39" s="100"/>
      <c r="VSR39" s="100"/>
      <c r="VSS39" s="100"/>
      <c r="VST39" s="100"/>
      <c r="VSU39" s="100"/>
      <c r="VSV39" s="100"/>
      <c r="VSW39" s="100"/>
      <c r="VSX39" s="100"/>
      <c r="VSY39" s="100"/>
      <c r="VSZ39" s="100"/>
      <c r="VTA39" s="100"/>
      <c r="VTB39" s="100"/>
      <c r="VTC39" s="100"/>
      <c r="VTD39" s="100"/>
      <c r="VTE39" s="100"/>
      <c r="VTF39" s="100"/>
      <c r="VTG39" s="100"/>
      <c r="VTH39" s="100"/>
      <c r="VTI39" s="100"/>
      <c r="VTJ39" s="100"/>
      <c r="VTK39" s="100"/>
      <c r="VTL39" s="100"/>
      <c r="VTM39" s="100"/>
      <c r="VTN39" s="100"/>
      <c r="VTO39" s="100"/>
      <c r="VTP39" s="100"/>
      <c r="VTQ39" s="100"/>
      <c r="VTR39" s="100"/>
      <c r="VTS39" s="100"/>
      <c r="VTT39" s="100"/>
      <c r="VTU39" s="100"/>
      <c r="VTV39" s="100"/>
      <c r="VTW39" s="100"/>
      <c r="VTX39" s="100"/>
      <c r="VTY39" s="100"/>
      <c r="VTZ39" s="100"/>
      <c r="VUA39" s="100"/>
      <c r="VUB39" s="100"/>
      <c r="VUC39" s="100"/>
      <c r="VUD39" s="100"/>
      <c r="VUE39" s="100"/>
      <c r="VUF39" s="100"/>
      <c r="VUG39" s="100"/>
      <c r="VUH39" s="100"/>
      <c r="VUI39" s="100"/>
      <c r="VUJ39" s="100"/>
      <c r="VUK39" s="100"/>
      <c r="VUL39" s="100"/>
      <c r="VUM39" s="100"/>
      <c r="VUN39" s="100"/>
      <c r="VUO39" s="100"/>
      <c r="VUP39" s="100"/>
      <c r="VUQ39" s="100"/>
      <c r="VUR39" s="100"/>
      <c r="VUS39" s="100"/>
      <c r="VUT39" s="100"/>
      <c r="VUU39" s="100"/>
      <c r="VUV39" s="100"/>
      <c r="VUW39" s="100"/>
      <c r="VUX39" s="100"/>
      <c r="VUY39" s="100"/>
      <c r="VUZ39" s="100"/>
      <c r="VVA39" s="100"/>
      <c r="VVB39" s="100"/>
      <c r="VVC39" s="100"/>
      <c r="VVD39" s="100"/>
      <c r="VVE39" s="100"/>
      <c r="VVF39" s="100"/>
      <c r="VVG39" s="100"/>
      <c r="VVH39" s="100"/>
      <c r="VVI39" s="100"/>
      <c r="VVJ39" s="100"/>
      <c r="VVK39" s="100"/>
      <c r="VVL39" s="100"/>
      <c r="VVM39" s="100"/>
      <c r="VVN39" s="100"/>
      <c r="VVO39" s="100"/>
      <c r="VVP39" s="100"/>
      <c r="VVQ39" s="100"/>
      <c r="VVR39" s="100"/>
      <c r="VVS39" s="100"/>
      <c r="VVT39" s="100"/>
      <c r="VVU39" s="100"/>
      <c r="VVV39" s="100"/>
      <c r="VVW39" s="100"/>
      <c r="VVX39" s="100"/>
      <c r="VVY39" s="100"/>
      <c r="VVZ39" s="100"/>
      <c r="VWA39" s="100"/>
      <c r="VWB39" s="100"/>
      <c r="VWC39" s="100"/>
      <c r="VWD39" s="100"/>
      <c r="VWE39" s="100"/>
      <c r="VWF39" s="100"/>
      <c r="VWG39" s="100"/>
      <c r="VWH39" s="100"/>
      <c r="VWI39" s="100"/>
      <c r="VWJ39" s="100"/>
      <c r="VWK39" s="100"/>
      <c r="VWL39" s="100"/>
      <c r="VWM39" s="100"/>
      <c r="VWN39" s="100"/>
      <c r="VWO39" s="100"/>
      <c r="VWP39" s="100"/>
      <c r="VWQ39" s="100"/>
      <c r="VWR39" s="100"/>
      <c r="VWS39" s="100"/>
      <c r="VWT39" s="100"/>
      <c r="VWU39" s="100"/>
      <c r="VWV39" s="100"/>
      <c r="VWW39" s="100"/>
      <c r="VWX39" s="100"/>
      <c r="VWY39" s="100"/>
      <c r="VWZ39" s="100"/>
      <c r="VXA39" s="100"/>
      <c r="VXB39" s="100"/>
      <c r="VXC39" s="100"/>
      <c r="VXD39" s="100"/>
      <c r="VXE39" s="100"/>
      <c r="VXF39" s="100"/>
      <c r="VXG39" s="100"/>
      <c r="VXH39" s="100"/>
      <c r="VXI39" s="100"/>
      <c r="VXJ39" s="100"/>
      <c r="VXK39" s="100"/>
      <c r="VXL39" s="100"/>
      <c r="VXM39" s="100"/>
      <c r="VXN39" s="100"/>
      <c r="VXO39" s="100"/>
      <c r="VXP39" s="100"/>
      <c r="VXQ39" s="100"/>
      <c r="VXR39" s="100"/>
      <c r="VXS39" s="100"/>
      <c r="VXT39" s="100"/>
      <c r="VXU39" s="100"/>
      <c r="VXV39" s="100"/>
      <c r="VXW39" s="100"/>
      <c r="VXX39" s="100"/>
      <c r="VXY39" s="100"/>
      <c r="VXZ39" s="100"/>
      <c r="VYA39" s="100"/>
      <c r="VYB39" s="100"/>
      <c r="VYC39" s="100"/>
      <c r="VYD39" s="100"/>
      <c r="VYE39" s="100"/>
      <c r="VYF39" s="100"/>
      <c r="VYG39" s="100"/>
      <c r="VYH39" s="100"/>
      <c r="VYI39" s="100"/>
      <c r="VYJ39" s="100"/>
      <c r="VYK39" s="100"/>
      <c r="VYL39" s="100"/>
      <c r="VYM39" s="100"/>
      <c r="VYN39" s="100"/>
      <c r="VYO39" s="100"/>
      <c r="VYP39" s="100"/>
      <c r="VYQ39" s="100"/>
      <c r="VYR39" s="100"/>
      <c r="VYS39" s="100"/>
      <c r="VYT39" s="100"/>
      <c r="VYU39" s="100"/>
      <c r="VYV39" s="100"/>
      <c r="VYW39" s="100"/>
      <c r="VYX39" s="100"/>
      <c r="VYY39" s="100"/>
      <c r="VYZ39" s="100"/>
      <c r="VZA39" s="100"/>
      <c r="VZB39" s="100"/>
      <c r="VZC39" s="100"/>
      <c r="VZD39" s="100"/>
      <c r="VZE39" s="100"/>
      <c r="VZF39" s="100"/>
      <c r="VZG39" s="100"/>
      <c r="VZH39" s="100"/>
      <c r="VZI39" s="100"/>
      <c r="VZJ39" s="100"/>
      <c r="VZK39" s="100"/>
      <c r="VZL39" s="100"/>
      <c r="VZM39" s="100"/>
      <c r="VZN39" s="100"/>
      <c r="VZO39" s="100"/>
      <c r="VZP39" s="100"/>
      <c r="VZQ39" s="100"/>
      <c r="VZR39" s="100"/>
      <c r="VZS39" s="100"/>
      <c r="VZT39" s="100"/>
      <c r="VZU39" s="100"/>
      <c r="VZV39" s="100"/>
      <c r="VZW39" s="100"/>
      <c r="VZX39" s="100"/>
      <c r="VZY39" s="100"/>
      <c r="VZZ39" s="100"/>
      <c r="WAA39" s="100"/>
      <c r="WAB39" s="100"/>
      <c r="WAC39" s="100"/>
      <c r="WAD39" s="100"/>
      <c r="WAE39" s="100"/>
      <c r="WAF39" s="100"/>
      <c r="WAG39" s="100"/>
      <c r="WAH39" s="100"/>
      <c r="WAI39" s="100"/>
      <c r="WAJ39" s="100"/>
      <c r="WAK39" s="100"/>
      <c r="WAL39" s="100"/>
      <c r="WAM39" s="100"/>
      <c r="WAN39" s="100"/>
      <c r="WAO39" s="100"/>
      <c r="WAP39" s="100"/>
      <c r="WAQ39" s="100"/>
      <c r="WAR39" s="100"/>
      <c r="WAS39" s="100"/>
      <c r="WAT39" s="100"/>
      <c r="WAU39" s="100"/>
      <c r="WAV39" s="100"/>
      <c r="WAW39" s="100"/>
      <c r="WAX39" s="100"/>
      <c r="WAY39" s="100"/>
      <c r="WAZ39" s="100"/>
      <c r="WBA39" s="100"/>
      <c r="WBB39" s="100"/>
      <c r="WBC39" s="100"/>
      <c r="WBD39" s="100"/>
      <c r="WBE39" s="100"/>
      <c r="WBF39" s="100"/>
      <c r="WBG39" s="100"/>
      <c r="WBH39" s="100"/>
      <c r="WBI39" s="100"/>
      <c r="WBJ39" s="100"/>
      <c r="WBK39" s="100"/>
      <c r="WBL39" s="100"/>
      <c r="WBM39" s="100"/>
      <c r="WBN39" s="100"/>
      <c r="WBO39" s="100"/>
      <c r="WBP39" s="100"/>
      <c r="WBQ39" s="100"/>
      <c r="WBR39" s="100"/>
      <c r="WBS39" s="100"/>
      <c r="WBT39" s="100"/>
      <c r="WBU39" s="100"/>
      <c r="WBV39" s="100"/>
      <c r="WBW39" s="100"/>
      <c r="WBX39" s="100"/>
      <c r="WBY39" s="100"/>
      <c r="WBZ39" s="100"/>
      <c r="WCA39" s="100"/>
      <c r="WCB39" s="100"/>
      <c r="WCC39" s="100"/>
      <c r="WCD39" s="100"/>
      <c r="WCE39" s="100"/>
      <c r="WCF39" s="100"/>
      <c r="WCG39" s="100"/>
      <c r="WCH39" s="100"/>
      <c r="WCI39" s="100"/>
      <c r="WCJ39" s="100"/>
      <c r="WCK39" s="100"/>
      <c r="WCL39" s="100"/>
      <c r="WCM39" s="100"/>
      <c r="WCN39" s="100"/>
      <c r="WCO39" s="100"/>
      <c r="WCP39" s="100"/>
      <c r="WCQ39" s="100"/>
      <c r="WCR39" s="100"/>
      <c r="WCS39" s="100"/>
      <c r="WCT39" s="100"/>
      <c r="WCU39" s="100"/>
      <c r="WCV39" s="100"/>
      <c r="WCW39" s="100"/>
      <c r="WCX39" s="100"/>
      <c r="WCY39" s="100"/>
      <c r="WCZ39" s="100"/>
      <c r="WDA39" s="100"/>
      <c r="WDB39" s="100"/>
      <c r="WDC39" s="100"/>
      <c r="WDD39" s="100"/>
      <c r="WDE39" s="100"/>
      <c r="WDF39" s="100"/>
      <c r="WDG39" s="100"/>
      <c r="WDH39" s="100"/>
      <c r="WDI39" s="100"/>
      <c r="WDJ39" s="100"/>
      <c r="WDK39" s="100"/>
      <c r="WDL39" s="100"/>
      <c r="WDM39" s="100"/>
      <c r="WDN39" s="100"/>
      <c r="WDO39" s="100"/>
      <c r="WDP39" s="100"/>
      <c r="WDQ39" s="100"/>
      <c r="WDR39" s="100"/>
      <c r="WDS39" s="100"/>
      <c r="WDT39" s="100"/>
      <c r="WDU39" s="100"/>
      <c r="WDV39" s="100"/>
      <c r="WDW39" s="100"/>
      <c r="WDX39" s="100"/>
      <c r="WDY39" s="100"/>
      <c r="WDZ39" s="100"/>
      <c r="WEA39" s="100"/>
      <c r="WEB39" s="100"/>
      <c r="WEC39" s="100"/>
      <c r="WED39" s="100"/>
      <c r="WEE39" s="100"/>
      <c r="WEF39" s="100"/>
      <c r="WEG39" s="100"/>
      <c r="WEH39" s="100"/>
      <c r="WEI39" s="100"/>
      <c r="WEJ39" s="100"/>
      <c r="WEK39" s="100"/>
      <c r="WEL39" s="100"/>
      <c r="WEM39" s="100"/>
      <c r="WEN39" s="100"/>
      <c r="WEO39" s="100"/>
      <c r="WEP39" s="100"/>
      <c r="WEQ39" s="100"/>
      <c r="WER39" s="100"/>
      <c r="WES39" s="100"/>
      <c r="WET39" s="100"/>
      <c r="WEU39" s="100"/>
      <c r="WEV39" s="100"/>
      <c r="WEW39" s="100"/>
      <c r="WEX39" s="100"/>
      <c r="WEY39" s="100"/>
      <c r="WEZ39" s="100"/>
      <c r="WFA39" s="100"/>
      <c r="WFB39" s="100"/>
      <c r="WFC39" s="100"/>
      <c r="WFD39" s="100"/>
      <c r="WFE39" s="100"/>
      <c r="WFF39" s="100"/>
      <c r="WFG39" s="100"/>
      <c r="WFH39" s="100"/>
      <c r="WFI39" s="100"/>
      <c r="WFJ39" s="100"/>
      <c r="WFK39" s="100"/>
      <c r="WFL39" s="100"/>
      <c r="WFM39" s="100"/>
      <c r="WFN39" s="100"/>
      <c r="WFO39" s="100"/>
      <c r="WFP39" s="100"/>
      <c r="WFQ39" s="100"/>
      <c r="WFR39" s="100"/>
      <c r="WFS39" s="100"/>
      <c r="WFT39" s="100"/>
      <c r="WFU39" s="100"/>
      <c r="WFV39" s="100"/>
      <c r="WFW39" s="100"/>
      <c r="WFX39" s="100"/>
      <c r="WFY39" s="100"/>
      <c r="WFZ39" s="100"/>
      <c r="WGA39" s="100"/>
      <c r="WGB39" s="100"/>
      <c r="WGC39" s="100"/>
      <c r="WGD39" s="100"/>
      <c r="WGE39" s="100"/>
      <c r="WGF39" s="100"/>
      <c r="WGG39" s="100"/>
      <c r="WGH39" s="100"/>
      <c r="WGI39" s="100"/>
      <c r="WGJ39" s="100"/>
      <c r="WGK39" s="100"/>
      <c r="WGL39" s="100"/>
      <c r="WGM39" s="100"/>
      <c r="WGN39" s="100"/>
      <c r="WGO39" s="100"/>
      <c r="WGP39" s="100"/>
      <c r="WGQ39" s="100"/>
      <c r="WGR39" s="100"/>
      <c r="WGS39" s="100"/>
      <c r="WGT39" s="100"/>
      <c r="WGU39" s="100"/>
      <c r="WGV39" s="100"/>
      <c r="WGW39" s="100"/>
      <c r="WGX39" s="100"/>
      <c r="WGY39" s="100"/>
      <c r="WGZ39" s="100"/>
      <c r="WHA39" s="100"/>
      <c r="WHB39" s="100"/>
      <c r="WHC39" s="100"/>
      <c r="WHD39" s="100"/>
      <c r="WHE39" s="100"/>
      <c r="WHF39" s="100"/>
      <c r="WHG39" s="100"/>
      <c r="WHH39" s="100"/>
      <c r="WHI39" s="100"/>
      <c r="WHJ39" s="100"/>
      <c r="WHK39" s="100"/>
      <c r="WHL39" s="100"/>
      <c r="WHM39" s="100"/>
      <c r="WHN39" s="100"/>
      <c r="WHO39" s="100"/>
      <c r="WHP39" s="100"/>
      <c r="WHQ39" s="100"/>
      <c r="WHR39" s="100"/>
      <c r="WHS39" s="100"/>
      <c r="WHT39" s="100"/>
      <c r="WHU39" s="100"/>
      <c r="WHV39" s="100"/>
      <c r="WHW39" s="100"/>
      <c r="WHX39" s="100"/>
      <c r="WHY39" s="100"/>
      <c r="WHZ39" s="100"/>
      <c r="WIA39" s="100"/>
      <c r="WIB39" s="100"/>
      <c r="WIC39" s="100"/>
      <c r="WID39" s="100"/>
      <c r="WIE39" s="100"/>
      <c r="WIF39" s="100"/>
      <c r="WIG39" s="100"/>
      <c r="WIH39" s="100"/>
      <c r="WII39" s="100"/>
      <c r="WIJ39" s="100"/>
      <c r="WIK39" s="100"/>
      <c r="WIL39" s="100"/>
      <c r="WIM39" s="100"/>
      <c r="WIN39" s="100"/>
      <c r="WIO39" s="100"/>
      <c r="WIP39" s="100"/>
      <c r="WIQ39" s="100"/>
      <c r="WIR39" s="100"/>
      <c r="WIS39" s="100"/>
      <c r="WIT39" s="100"/>
      <c r="WIU39" s="100"/>
      <c r="WIV39" s="100"/>
      <c r="WIW39" s="100"/>
      <c r="WIX39" s="100"/>
      <c r="WIY39" s="100"/>
      <c r="WIZ39" s="100"/>
      <c r="WJA39" s="100"/>
      <c r="WJB39" s="100"/>
      <c r="WJC39" s="100"/>
      <c r="WJD39" s="100"/>
      <c r="WJE39" s="100"/>
      <c r="WJF39" s="100"/>
      <c r="WJG39" s="100"/>
      <c r="WJH39" s="100"/>
      <c r="WJI39" s="100"/>
      <c r="WJJ39" s="100"/>
      <c r="WJK39" s="100"/>
      <c r="WJL39" s="100"/>
      <c r="WJM39" s="100"/>
      <c r="WJN39" s="100"/>
      <c r="WJO39" s="100"/>
      <c r="WJP39" s="100"/>
      <c r="WJQ39" s="100"/>
      <c r="WJR39" s="100"/>
      <c r="WJS39" s="100"/>
      <c r="WJT39" s="100"/>
      <c r="WJU39" s="100"/>
      <c r="WJV39" s="100"/>
      <c r="WJW39" s="100"/>
      <c r="WJX39" s="100"/>
      <c r="WJY39" s="100"/>
      <c r="WJZ39" s="100"/>
      <c r="WKA39" s="100"/>
      <c r="WKB39" s="100"/>
      <c r="WKC39" s="100"/>
      <c r="WKD39" s="100"/>
      <c r="WKE39" s="100"/>
      <c r="WKF39" s="100"/>
      <c r="WKG39" s="100"/>
      <c r="WKH39" s="100"/>
      <c r="WKI39" s="100"/>
      <c r="WKJ39" s="100"/>
      <c r="WKK39" s="100"/>
      <c r="WKL39" s="100"/>
      <c r="WKM39" s="100"/>
      <c r="WKN39" s="100"/>
      <c r="WKO39" s="100"/>
      <c r="WKP39" s="100"/>
      <c r="WKQ39" s="100"/>
      <c r="WKR39" s="100"/>
      <c r="WKS39" s="100"/>
      <c r="WKT39" s="100"/>
      <c r="WKU39" s="100"/>
      <c r="WKV39" s="100"/>
      <c r="WKW39" s="100"/>
      <c r="WKX39" s="100"/>
      <c r="WKY39" s="100"/>
      <c r="WKZ39" s="100"/>
      <c r="WLA39" s="100"/>
      <c r="WLB39" s="100"/>
      <c r="WLC39" s="100"/>
      <c r="WLD39" s="100"/>
      <c r="WLE39" s="100"/>
      <c r="WLF39" s="100"/>
      <c r="WLG39" s="100"/>
      <c r="WLH39" s="100"/>
      <c r="WLI39" s="100"/>
      <c r="WLJ39" s="100"/>
      <c r="WLK39" s="100"/>
      <c r="WLL39" s="100"/>
      <c r="WLM39" s="100"/>
      <c r="WLN39" s="100"/>
      <c r="WLO39" s="100"/>
      <c r="WLP39" s="100"/>
      <c r="WLQ39" s="100"/>
      <c r="WLR39" s="100"/>
      <c r="WLS39" s="100"/>
      <c r="WLT39" s="100"/>
      <c r="WLU39" s="100"/>
      <c r="WLV39" s="100"/>
      <c r="WLW39" s="100"/>
      <c r="WLX39" s="100"/>
      <c r="WLY39" s="100"/>
      <c r="WLZ39" s="100"/>
      <c r="WMA39" s="100"/>
      <c r="WMB39" s="100"/>
      <c r="WMC39" s="100"/>
      <c r="WMD39" s="100"/>
      <c r="WME39" s="100"/>
      <c r="WMF39" s="100"/>
      <c r="WMG39" s="100"/>
      <c r="WMH39" s="100"/>
      <c r="WMI39" s="100"/>
      <c r="WMJ39" s="100"/>
      <c r="WMK39" s="100"/>
      <c r="WML39" s="100"/>
      <c r="WMM39" s="100"/>
      <c r="WMN39" s="100"/>
      <c r="WMO39" s="100"/>
      <c r="WMP39" s="100"/>
      <c r="WMQ39" s="100"/>
      <c r="WMR39" s="100"/>
      <c r="WMS39" s="100"/>
      <c r="WMT39" s="100"/>
      <c r="WMU39" s="100"/>
      <c r="WMV39" s="100"/>
      <c r="WMW39" s="100"/>
      <c r="WMX39" s="100"/>
      <c r="WMY39" s="100"/>
      <c r="WMZ39" s="100"/>
      <c r="WNA39" s="100"/>
      <c r="WNB39" s="100"/>
      <c r="WNC39" s="100"/>
      <c r="WND39" s="100"/>
      <c r="WNE39" s="100"/>
      <c r="WNF39" s="100"/>
      <c r="WNG39" s="100"/>
      <c r="WNH39" s="100"/>
      <c r="WNI39" s="100"/>
      <c r="WNJ39" s="100"/>
      <c r="WNK39" s="100"/>
      <c r="WNL39" s="100"/>
      <c r="WNM39" s="100"/>
      <c r="WNN39" s="100"/>
      <c r="WNO39" s="100"/>
      <c r="WNP39" s="100"/>
      <c r="WNQ39" s="100"/>
      <c r="WNR39" s="100"/>
      <c r="WNS39" s="100"/>
      <c r="WNT39" s="100"/>
      <c r="WNU39" s="100"/>
      <c r="WNV39" s="100"/>
      <c r="WNW39" s="100"/>
      <c r="WNX39" s="100"/>
      <c r="WNY39" s="100"/>
      <c r="WNZ39" s="100"/>
      <c r="WOA39" s="100"/>
      <c r="WOB39" s="100"/>
      <c r="WOC39" s="100"/>
      <c r="WOD39" s="100"/>
      <c r="WOE39" s="100"/>
      <c r="WOF39" s="100"/>
      <c r="WOG39" s="100"/>
      <c r="WOH39" s="100"/>
      <c r="WOI39" s="100"/>
      <c r="WOJ39" s="100"/>
      <c r="WOK39" s="100"/>
      <c r="WOL39" s="100"/>
      <c r="WOM39" s="100"/>
      <c r="WON39" s="100"/>
      <c r="WOO39" s="100"/>
      <c r="WOP39" s="100"/>
      <c r="WOQ39" s="100"/>
      <c r="WOR39" s="100"/>
      <c r="WOS39" s="100"/>
      <c r="WOT39" s="100"/>
      <c r="WOU39" s="100"/>
      <c r="WOV39" s="100"/>
      <c r="WOW39" s="100"/>
      <c r="WOX39" s="100"/>
      <c r="WOY39" s="100"/>
      <c r="WOZ39" s="100"/>
      <c r="WPA39" s="100"/>
      <c r="WPB39" s="100"/>
      <c r="WPC39" s="100"/>
      <c r="WPD39" s="100"/>
      <c r="WPE39" s="100"/>
      <c r="WPF39" s="100"/>
      <c r="WPG39" s="100"/>
      <c r="WPH39" s="100"/>
      <c r="WPI39" s="100"/>
      <c r="WPJ39" s="100"/>
      <c r="WPK39" s="100"/>
      <c r="WPL39" s="100"/>
      <c r="WPM39" s="100"/>
      <c r="WPN39" s="100"/>
      <c r="WPO39" s="100"/>
      <c r="WPP39" s="100"/>
      <c r="WPQ39" s="100"/>
      <c r="WPR39" s="100"/>
      <c r="WPS39" s="100"/>
      <c r="WPT39" s="100"/>
      <c r="WPU39" s="100"/>
      <c r="WPV39" s="100"/>
      <c r="WPW39" s="100"/>
      <c r="WPX39" s="100"/>
      <c r="WPY39" s="100"/>
      <c r="WPZ39" s="100"/>
      <c r="WQA39" s="100"/>
      <c r="WQB39" s="100"/>
      <c r="WQC39" s="100"/>
      <c r="WQD39" s="100"/>
      <c r="WQE39" s="100"/>
      <c r="WQF39" s="100"/>
      <c r="WQG39" s="100"/>
      <c r="WQH39" s="100"/>
      <c r="WQI39" s="100"/>
      <c r="WQJ39" s="100"/>
      <c r="WQK39" s="100"/>
      <c r="WQL39" s="100"/>
      <c r="WQM39" s="100"/>
      <c r="WQN39" s="100"/>
      <c r="WQO39" s="100"/>
      <c r="WQP39" s="100"/>
      <c r="WQQ39" s="100"/>
      <c r="WQR39" s="100"/>
      <c r="WQS39" s="100"/>
      <c r="WQT39" s="100"/>
      <c r="WQU39" s="100"/>
      <c r="WQV39" s="100"/>
      <c r="WQW39" s="100"/>
      <c r="WQX39" s="100"/>
      <c r="WQY39" s="100"/>
      <c r="WQZ39" s="100"/>
      <c r="WRA39" s="100"/>
      <c r="WRB39" s="100"/>
      <c r="WRC39" s="100"/>
      <c r="WRD39" s="100"/>
      <c r="WRE39" s="100"/>
      <c r="WRF39" s="100"/>
      <c r="WRG39" s="100"/>
      <c r="WRH39" s="100"/>
      <c r="WRI39" s="100"/>
      <c r="WRJ39" s="100"/>
      <c r="WRK39" s="100"/>
      <c r="WRL39" s="100"/>
      <c r="WRM39" s="100"/>
      <c r="WRN39" s="100"/>
      <c r="WRO39" s="100"/>
      <c r="WRP39" s="100"/>
      <c r="WRQ39" s="100"/>
      <c r="WRR39" s="100"/>
      <c r="WRS39" s="100"/>
      <c r="WRT39" s="100"/>
      <c r="WRU39" s="100"/>
      <c r="WRV39" s="100"/>
      <c r="WRW39" s="100"/>
      <c r="WRX39" s="100"/>
      <c r="WRY39" s="100"/>
      <c r="WRZ39" s="100"/>
      <c r="WSA39" s="100"/>
      <c r="WSB39" s="100"/>
      <c r="WSC39" s="100"/>
      <c r="WSD39" s="100"/>
      <c r="WSE39" s="100"/>
      <c r="WSF39" s="100"/>
      <c r="WSG39" s="100"/>
      <c r="WSH39" s="100"/>
      <c r="WSI39" s="100"/>
      <c r="WSJ39" s="100"/>
      <c r="WSK39" s="100"/>
      <c r="WSL39" s="100"/>
      <c r="WSM39" s="100"/>
      <c r="WSN39" s="100"/>
      <c r="WSO39" s="100"/>
      <c r="WSP39" s="100"/>
      <c r="WSQ39" s="100"/>
      <c r="WSR39" s="100"/>
      <c r="WSS39" s="100"/>
      <c r="WST39" s="100"/>
      <c r="WSU39" s="100"/>
      <c r="WSV39" s="100"/>
      <c r="WSW39" s="100"/>
      <c r="WSX39" s="100"/>
      <c r="WSY39" s="100"/>
      <c r="WSZ39" s="100"/>
      <c r="WTA39" s="100"/>
      <c r="WTB39" s="100"/>
      <c r="WTC39" s="100"/>
      <c r="WTD39" s="100"/>
      <c r="WTE39" s="100"/>
      <c r="WTF39" s="100"/>
      <c r="WTG39" s="100"/>
      <c r="WTH39" s="100"/>
      <c r="WTI39" s="100"/>
      <c r="WTJ39" s="100"/>
      <c r="WTK39" s="100"/>
      <c r="WTL39" s="100"/>
      <c r="WTM39" s="100"/>
      <c r="WTN39" s="100"/>
      <c r="WTO39" s="100"/>
      <c r="WTP39" s="100"/>
      <c r="WTQ39" s="100"/>
      <c r="WTR39" s="100"/>
      <c r="WTS39" s="100"/>
      <c r="WTT39" s="100"/>
      <c r="WTU39" s="100"/>
      <c r="WTV39" s="100"/>
      <c r="WTW39" s="100"/>
      <c r="WTX39" s="100"/>
      <c r="WTY39" s="100"/>
      <c r="WTZ39" s="100"/>
      <c r="WUA39" s="100"/>
      <c r="WUB39" s="100"/>
      <c r="WUC39" s="100"/>
      <c r="WUD39" s="100"/>
      <c r="WUE39" s="100"/>
      <c r="WUF39" s="100"/>
      <c r="WUG39" s="100"/>
      <c r="WUH39" s="100"/>
      <c r="WUI39" s="100"/>
      <c r="WUJ39" s="100"/>
      <c r="WUK39" s="100"/>
      <c r="WUL39" s="100"/>
      <c r="WUM39" s="100"/>
      <c r="WUN39" s="100"/>
      <c r="WUO39" s="100"/>
      <c r="WUP39" s="100"/>
      <c r="WUQ39" s="100"/>
      <c r="WUR39" s="100"/>
      <c r="WUS39" s="100"/>
      <c r="WUT39" s="100"/>
      <c r="WUU39" s="100"/>
      <c r="WUV39" s="100"/>
      <c r="WUW39" s="100"/>
      <c r="WUX39" s="100"/>
      <c r="WUY39" s="100"/>
      <c r="WUZ39" s="100"/>
      <c r="WVA39" s="100"/>
      <c r="WVB39" s="100"/>
      <c r="WVC39" s="100"/>
      <c r="WVD39" s="100"/>
      <c r="WVE39" s="100"/>
      <c r="WVF39" s="100"/>
      <c r="WVG39" s="100"/>
      <c r="WVH39" s="100"/>
      <c r="WVI39" s="100"/>
      <c r="WVJ39" s="100"/>
      <c r="WVK39" s="100"/>
      <c r="WVL39" s="100"/>
      <c r="WVM39" s="100"/>
      <c r="WVN39" s="100"/>
      <c r="WVO39" s="100"/>
      <c r="WVP39" s="100"/>
      <c r="WVQ39" s="100"/>
      <c r="WVR39" s="100"/>
      <c r="WVS39" s="100"/>
      <c r="WVT39" s="100"/>
      <c r="WVU39" s="100"/>
      <c r="WVV39" s="100"/>
      <c r="WVW39" s="100"/>
      <c r="WVX39" s="100"/>
      <c r="WVY39" s="100"/>
      <c r="WVZ39" s="100"/>
      <c r="WWA39" s="100"/>
      <c r="WWB39" s="100"/>
      <c r="WWC39" s="100"/>
      <c r="WWD39" s="100"/>
      <c r="WWE39" s="100"/>
      <c r="WWF39" s="100"/>
      <c r="WWG39" s="100"/>
      <c r="WWH39" s="100"/>
      <c r="WWI39" s="100"/>
      <c r="WWJ39" s="100"/>
      <c r="WWK39" s="100"/>
      <c r="WWL39" s="100"/>
      <c r="WWM39" s="100"/>
      <c r="WWN39" s="100"/>
      <c r="WWO39" s="100"/>
      <c r="WWP39" s="100"/>
      <c r="WWQ39" s="100"/>
      <c r="WWR39" s="100"/>
      <c r="WWS39" s="100"/>
      <c r="WWT39" s="100"/>
      <c r="WWU39" s="100"/>
      <c r="WWV39" s="100"/>
      <c r="WWW39" s="100"/>
      <c r="WWX39" s="100"/>
      <c r="WWY39" s="100"/>
      <c r="WWZ39" s="100"/>
      <c r="WXA39" s="100"/>
      <c r="WXB39" s="100"/>
      <c r="WXC39" s="100"/>
      <c r="WXD39" s="100"/>
      <c r="WXE39" s="100"/>
      <c r="WXF39" s="100"/>
      <c r="WXG39" s="100"/>
      <c r="WXH39" s="100"/>
      <c r="WXI39" s="100"/>
      <c r="WXJ39" s="100"/>
      <c r="WXK39" s="100"/>
      <c r="WXL39" s="100"/>
      <c r="WXM39" s="100"/>
      <c r="WXN39" s="100"/>
      <c r="WXO39" s="100"/>
      <c r="WXP39" s="100"/>
      <c r="WXQ39" s="100"/>
      <c r="WXR39" s="100"/>
      <c r="WXS39" s="100"/>
      <c r="WXT39" s="100"/>
      <c r="WXU39" s="100"/>
      <c r="WXV39" s="100"/>
      <c r="WXW39" s="100"/>
      <c r="WXX39" s="100"/>
      <c r="WXY39" s="100"/>
      <c r="WXZ39" s="100"/>
      <c r="WYA39" s="100"/>
      <c r="WYB39" s="100"/>
      <c r="WYC39" s="100"/>
      <c r="WYD39" s="100"/>
      <c r="WYE39" s="100"/>
      <c r="WYF39" s="100"/>
      <c r="WYG39" s="100"/>
      <c r="WYH39" s="100"/>
      <c r="WYI39" s="100"/>
      <c r="WYJ39" s="100"/>
      <c r="WYK39" s="100"/>
      <c r="WYL39" s="100"/>
      <c r="WYM39" s="100"/>
      <c r="WYN39" s="100"/>
      <c r="WYO39" s="100"/>
      <c r="WYP39" s="100"/>
      <c r="WYQ39" s="100"/>
      <c r="WYR39" s="100"/>
      <c r="WYS39" s="100"/>
      <c r="WYT39" s="100"/>
      <c r="WYU39" s="100"/>
      <c r="WYV39" s="100"/>
      <c r="WYW39" s="100"/>
      <c r="WYX39" s="100"/>
      <c r="WYY39" s="100"/>
      <c r="WYZ39" s="100"/>
      <c r="WZA39" s="100"/>
      <c r="WZB39" s="100"/>
      <c r="WZC39" s="100"/>
      <c r="WZD39" s="100"/>
      <c r="WZE39" s="100"/>
      <c r="WZF39" s="100"/>
      <c r="WZG39" s="100"/>
      <c r="WZH39" s="100"/>
      <c r="WZI39" s="100"/>
      <c r="WZJ39" s="100"/>
      <c r="WZK39" s="100"/>
      <c r="WZL39" s="100"/>
      <c r="WZM39" s="100"/>
      <c r="WZN39" s="100"/>
      <c r="WZO39" s="100"/>
      <c r="WZP39" s="100"/>
      <c r="WZQ39" s="100"/>
      <c r="WZR39" s="100"/>
      <c r="WZS39" s="100"/>
      <c r="WZT39" s="100"/>
      <c r="WZU39" s="100"/>
      <c r="WZV39" s="100"/>
      <c r="WZW39" s="100"/>
      <c r="WZX39" s="100"/>
      <c r="WZY39" s="100"/>
      <c r="WZZ39" s="100"/>
      <c r="XAA39" s="100"/>
      <c r="XAB39" s="100"/>
      <c r="XAC39" s="100"/>
      <c r="XAD39" s="100"/>
      <c r="XAE39" s="100"/>
      <c r="XAF39" s="100"/>
      <c r="XAG39" s="100"/>
      <c r="XAH39" s="100"/>
      <c r="XAI39" s="100"/>
      <c r="XAJ39" s="100"/>
      <c r="XAK39" s="100"/>
      <c r="XAL39" s="100"/>
      <c r="XAM39" s="100"/>
      <c r="XAN39" s="100"/>
      <c r="XAO39" s="100"/>
      <c r="XAP39" s="100"/>
      <c r="XAQ39" s="100"/>
      <c r="XAR39" s="100"/>
      <c r="XAS39" s="100"/>
      <c r="XAT39" s="100"/>
      <c r="XAU39" s="100"/>
      <c r="XAV39" s="100"/>
      <c r="XAW39" s="100"/>
      <c r="XAX39" s="100"/>
      <c r="XAY39" s="100"/>
      <c r="XAZ39" s="100"/>
      <c r="XBA39" s="100"/>
      <c r="XBB39" s="100"/>
      <c r="XBC39" s="100"/>
      <c r="XBD39" s="100"/>
      <c r="XBE39" s="100"/>
      <c r="XBF39" s="100"/>
      <c r="XBG39" s="100"/>
      <c r="XBH39" s="100"/>
      <c r="XBI39" s="100"/>
      <c r="XBJ39" s="100"/>
      <c r="XBK39" s="100"/>
      <c r="XBL39" s="100"/>
      <c r="XBM39" s="100"/>
      <c r="XBN39" s="100"/>
      <c r="XBO39" s="100"/>
      <c r="XBP39" s="100"/>
      <c r="XBQ39" s="100"/>
      <c r="XBR39" s="100"/>
      <c r="XBS39" s="100"/>
      <c r="XBT39" s="100"/>
      <c r="XBU39" s="100"/>
      <c r="XBV39" s="100"/>
      <c r="XBW39" s="100"/>
      <c r="XBX39" s="100"/>
      <c r="XBY39" s="100"/>
      <c r="XBZ39" s="100"/>
      <c r="XCA39" s="100"/>
      <c r="XCB39" s="100"/>
      <c r="XCC39" s="100"/>
      <c r="XCD39" s="100"/>
      <c r="XCE39" s="100"/>
      <c r="XCF39" s="100"/>
      <c r="XCG39" s="100"/>
      <c r="XCH39" s="100"/>
      <c r="XCI39" s="100"/>
      <c r="XCJ39" s="100"/>
      <c r="XCK39" s="100"/>
      <c r="XCL39" s="100"/>
      <c r="XCM39" s="100"/>
      <c r="XCN39" s="100"/>
      <c r="XCO39" s="100"/>
      <c r="XCP39" s="100"/>
      <c r="XCQ39" s="100"/>
      <c r="XCR39" s="100"/>
      <c r="XCS39" s="100"/>
      <c r="XCT39" s="100"/>
      <c r="XCU39" s="100"/>
      <c r="XCV39" s="100"/>
      <c r="XCW39" s="100"/>
      <c r="XCX39" s="100"/>
      <c r="XCY39" s="100"/>
      <c r="XCZ39" s="100"/>
      <c r="XDA39" s="100"/>
      <c r="XDB39" s="100"/>
      <c r="XDC39" s="100"/>
      <c r="XDD39" s="100"/>
      <c r="XDE39" s="100"/>
      <c r="XDF39" s="100"/>
      <c r="XDG39" s="100"/>
      <c r="XDH39" s="100"/>
      <c r="XDI39" s="100"/>
      <c r="XDJ39" s="100"/>
      <c r="XDK39" s="100"/>
      <c r="XDL39" s="100"/>
      <c r="XDM39" s="100"/>
      <c r="XDN39" s="100"/>
      <c r="XDO39" s="100"/>
      <c r="XDP39" s="100"/>
      <c r="XDQ39" s="100"/>
      <c r="XDR39" s="100"/>
      <c r="XDS39" s="100"/>
      <c r="XDT39" s="100"/>
      <c r="XDU39" s="100"/>
      <c r="XDV39" s="100"/>
      <c r="XDW39" s="100"/>
      <c r="XDX39" s="100"/>
      <c r="XDY39" s="100"/>
      <c r="XDZ39" s="100"/>
      <c r="XEA39" s="100"/>
      <c r="XEB39" s="100"/>
      <c r="XEC39" s="100"/>
      <c r="XED39" s="100"/>
      <c r="XEE39" s="100"/>
      <c r="XEF39" s="100"/>
      <c r="XEG39" s="100"/>
      <c r="XEH39" s="100"/>
      <c r="XEI39" s="100"/>
      <c r="XEJ39" s="100"/>
      <c r="XEK39" s="100"/>
      <c r="XEL39" s="100"/>
      <c r="XEM39" s="100"/>
      <c r="XEN39" s="100"/>
      <c r="XEO39" s="100"/>
      <c r="XEP39" s="100"/>
      <c r="XEQ39" s="100"/>
      <c r="XER39" s="100"/>
      <c r="XES39" s="100"/>
      <c r="XET39" s="100"/>
      <c r="XEU39" s="100"/>
      <c r="XEV39" s="100"/>
      <c r="XEW39" s="100"/>
      <c r="XEX39" s="100"/>
      <c r="XEY39" s="100"/>
      <c r="XEZ39" s="100"/>
      <c r="XFA39" s="100"/>
      <c r="XFB39" s="100"/>
      <c r="XFC39" s="100"/>
    </row>
    <row r="40" spans="1:16383" s="100" customFormat="1" x14ac:dyDescent="0.2">
      <c r="A40" s="295">
        <f t="shared" si="76"/>
        <v>0</v>
      </c>
      <c r="B40" s="296">
        <f t="shared" si="76"/>
        <v>0</v>
      </c>
      <c r="C40" s="298">
        <f t="shared" si="77"/>
        <v>0</v>
      </c>
      <c r="D40" s="299">
        <f t="shared" ref="D40:D44" si="101">D26*1.03</f>
        <v>0</v>
      </c>
      <c r="E40" s="300">
        <f t="shared" si="78"/>
        <v>0</v>
      </c>
      <c r="F40" s="215">
        <f t="shared" si="64"/>
        <v>0</v>
      </c>
      <c r="G40" s="329">
        <f>G12</f>
        <v>0</v>
      </c>
      <c r="H40" s="215">
        <f t="shared" si="65"/>
        <v>0</v>
      </c>
      <c r="I40" s="215">
        <f t="shared" si="79"/>
        <v>0</v>
      </c>
      <c r="J40" s="329">
        <f t="shared" si="80"/>
        <v>0</v>
      </c>
      <c r="K40" s="215">
        <f t="shared" si="66"/>
        <v>0</v>
      </c>
      <c r="L40" s="215">
        <f t="shared" si="81"/>
        <v>0</v>
      </c>
      <c r="M40" s="329">
        <f t="shared" si="82"/>
        <v>0</v>
      </c>
      <c r="N40" s="215">
        <f t="shared" si="67"/>
        <v>0</v>
      </c>
      <c r="O40" s="215">
        <f t="shared" si="83"/>
        <v>0</v>
      </c>
      <c r="P40" s="329">
        <f t="shared" si="84"/>
        <v>0</v>
      </c>
      <c r="Q40" s="215">
        <f t="shared" si="68"/>
        <v>0</v>
      </c>
      <c r="R40" s="215">
        <f t="shared" si="85"/>
        <v>0</v>
      </c>
      <c r="S40" s="329">
        <f t="shared" si="86"/>
        <v>0</v>
      </c>
      <c r="T40" s="215">
        <f t="shared" si="69"/>
        <v>0</v>
      </c>
      <c r="U40" s="215">
        <f t="shared" si="87"/>
        <v>0</v>
      </c>
      <c r="V40" s="329">
        <f t="shared" si="88"/>
        <v>0</v>
      </c>
      <c r="W40" s="215">
        <f t="shared" si="70"/>
        <v>0</v>
      </c>
      <c r="X40" s="215">
        <f t="shared" si="89"/>
        <v>0</v>
      </c>
      <c r="Y40" s="329">
        <f t="shared" si="90"/>
        <v>0</v>
      </c>
      <c r="Z40" s="215">
        <f t="shared" si="71"/>
        <v>0</v>
      </c>
      <c r="AA40" s="215">
        <f t="shared" si="91"/>
        <v>0</v>
      </c>
      <c r="AB40" s="329">
        <f t="shared" si="92"/>
        <v>0</v>
      </c>
      <c r="AC40" s="215">
        <f t="shared" si="72"/>
        <v>0</v>
      </c>
      <c r="AD40" s="215">
        <f t="shared" si="93"/>
        <v>0</v>
      </c>
      <c r="AE40" s="329">
        <f t="shared" si="94"/>
        <v>0</v>
      </c>
      <c r="AF40" s="215">
        <f t="shared" si="73"/>
        <v>0</v>
      </c>
      <c r="AG40" s="215">
        <f t="shared" si="95"/>
        <v>0</v>
      </c>
      <c r="AH40" s="329">
        <f t="shared" si="96"/>
        <v>0</v>
      </c>
      <c r="AI40" s="215">
        <f t="shared" si="74"/>
        <v>0</v>
      </c>
      <c r="AJ40" s="215">
        <f t="shared" si="97"/>
        <v>0</v>
      </c>
      <c r="AK40" s="204">
        <f t="shared" si="98"/>
        <v>0</v>
      </c>
      <c r="AL40" s="216">
        <f t="shared" si="99"/>
        <v>0</v>
      </c>
      <c r="AM40" s="216">
        <f t="shared" si="100"/>
        <v>0</v>
      </c>
      <c r="AN40" s="202">
        <f t="shared" si="75"/>
        <v>0</v>
      </c>
    </row>
    <row r="41" spans="1:16383" s="100" customFormat="1" x14ac:dyDescent="0.2">
      <c r="A41" s="295">
        <f t="shared" si="76"/>
        <v>0</v>
      </c>
      <c r="B41" s="296">
        <f t="shared" si="76"/>
        <v>0</v>
      </c>
      <c r="C41" s="298">
        <f t="shared" si="77"/>
        <v>0</v>
      </c>
      <c r="D41" s="299">
        <f t="shared" si="101"/>
        <v>0</v>
      </c>
      <c r="E41" s="300">
        <f t="shared" si="78"/>
        <v>0</v>
      </c>
      <c r="F41" s="215">
        <f t="shared" si="64"/>
        <v>0</v>
      </c>
      <c r="G41" s="329">
        <f>G13</f>
        <v>0</v>
      </c>
      <c r="H41" s="215">
        <f t="shared" si="65"/>
        <v>0</v>
      </c>
      <c r="I41" s="215">
        <f t="shared" si="79"/>
        <v>0</v>
      </c>
      <c r="J41" s="329">
        <f t="shared" si="80"/>
        <v>0</v>
      </c>
      <c r="K41" s="215">
        <f t="shared" si="66"/>
        <v>0</v>
      </c>
      <c r="L41" s="215">
        <f t="shared" si="81"/>
        <v>0</v>
      </c>
      <c r="M41" s="329">
        <f t="shared" si="82"/>
        <v>0</v>
      </c>
      <c r="N41" s="215">
        <f t="shared" si="67"/>
        <v>0</v>
      </c>
      <c r="O41" s="215">
        <f t="shared" si="83"/>
        <v>0</v>
      </c>
      <c r="P41" s="329">
        <f t="shared" si="84"/>
        <v>0</v>
      </c>
      <c r="Q41" s="215">
        <f t="shared" si="68"/>
        <v>0</v>
      </c>
      <c r="R41" s="215">
        <f t="shared" si="85"/>
        <v>0</v>
      </c>
      <c r="S41" s="329">
        <f t="shared" si="86"/>
        <v>0</v>
      </c>
      <c r="T41" s="215">
        <f t="shared" si="69"/>
        <v>0</v>
      </c>
      <c r="U41" s="215">
        <f t="shared" si="87"/>
        <v>0</v>
      </c>
      <c r="V41" s="329">
        <f t="shared" si="88"/>
        <v>0</v>
      </c>
      <c r="W41" s="215">
        <f t="shared" si="70"/>
        <v>0</v>
      </c>
      <c r="X41" s="215">
        <f t="shared" si="89"/>
        <v>0</v>
      </c>
      <c r="Y41" s="329">
        <f t="shared" si="90"/>
        <v>0</v>
      </c>
      <c r="Z41" s="215">
        <f t="shared" si="71"/>
        <v>0</v>
      </c>
      <c r="AA41" s="215">
        <f t="shared" si="91"/>
        <v>0</v>
      </c>
      <c r="AB41" s="329">
        <f t="shared" si="92"/>
        <v>0</v>
      </c>
      <c r="AC41" s="215">
        <f t="shared" si="72"/>
        <v>0</v>
      </c>
      <c r="AD41" s="215">
        <f t="shared" si="93"/>
        <v>0</v>
      </c>
      <c r="AE41" s="329">
        <f t="shared" si="94"/>
        <v>0</v>
      </c>
      <c r="AF41" s="215">
        <f t="shared" si="73"/>
        <v>0</v>
      </c>
      <c r="AG41" s="215">
        <f t="shared" si="95"/>
        <v>0</v>
      </c>
      <c r="AH41" s="329">
        <f t="shared" si="96"/>
        <v>0</v>
      </c>
      <c r="AI41" s="215">
        <f t="shared" si="74"/>
        <v>0</v>
      </c>
      <c r="AJ41" s="215">
        <f t="shared" si="97"/>
        <v>0</v>
      </c>
      <c r="AK41" s="204">
        <f t="shared" si="98"/>
        <v>0</v>
      </c>
      <c r="AL41" s="216">
        <f t="shared" si="99"/>
        <v>0</v>
      </c>
      <c r="AM41" s="216">
        <f t="shared" si="100"/>
        <v>0</v>
      </c>
      <c r="AN41" s="202">
        <f t="shared" si="75"/>
        <v>0</v>
      </c>
      <c r="XER41" s="100" t="s">
        <v>112</v>
      </c>
    </row>
    <row r="42" spans="1:16383" s="100" customFormat="1" x14ac:dyDescent="0.2">
      <c r="A42" s="295">
        <f t="shared" si="76"/>
        <v>0</v>
      </c>
      <c r="B42" s="296">
        <f t="shared" si="76"/>
        <v>0</v>
      </c>
      <c r="C42" s="298">
        <f t="shared" si="77"/>
        <v>0</v>
      </c>
      <c r="D42" s="299">
        <f t="shared" si="101"/>
        <v>0</v>
      </c>
      <c r="E42" s="300">
        <f t="shared" si="78"/>
        <v>0</v>
      </c>
      <c r="F42" s="215">
        <f t="shared" si="64"/>
        <v>0</v>
      </c>
      <c r="G42" s="329">
        <f>G14</f>
        <v>0</v>
      </c>
      <c r="H42" s="215">
        <f t="shared" si="65"/>
        <v>0</v>
      </c>
      <c r="I42" s="215">
        <f t="shared" si="79"/>
        <v>0</v>
      </c>
      <c r="J42" s="329">
        <f t="shared" si="80"/>
        <v>0</v>
      </c>
      <c r="K42" s="215">
        <f t="shared" si="66"/>
        <v>0</v>
      </c>
      <c r="L42" s="215">
        <f t="shared" si="81"/>
        <v>0</v>
      </c>
      <c r="M42" s="329">
        <f t="shared" si="82"/>
        <v>0</v>
      </c>
      <c r="N42" s="215">
        <f t="shared" si="67"/>
        <v>0</v>
      </c>
      <c r="O42" s="215">
        <f t="shared" si="83"/>
        <v>0</v>
      </c>
      <c r="P42" s="329">
        <f t="shared" si="84"/>
        <v>0</v>
      </c>
      <c r="Q42" s="215">
        <f t="shared" si="68"/>
        <v>0</v>
      </c>
      <c r="R42" s="215">
        <f t="shared" si="85"/>
        <v>0</v>
      </c>
      <c r="S42" s="329">
        <f t="shared" si="86"/>
        <v>0</v>
      </c>
      <c r="T42" s="215">
        <f t="shared" si="69"/>
        <v>0</v>
      </c>
      <c r="U42" s="215">
        <f t="shared" si="87"/>
        <v>0</v>
      </c>
      <c r="V42" s="329">
        <f t="shared" si="88"/>
        <v>0</v>
      </c>
      <c r="W42" s="215">
        <f t="shared" si="70"/>
        <v>0</v>
      </c>
      <c r="X42" s="215">
        <f t="shared" si="89"/>
        <v>0</v>
      </c>
      <c r="Y42" s="329">
        <f t="shared" si="90"/>
        <v>0</v>
      </c>
      <c r="Z42" s="215">
        <f t="shared" si="71"/>
        <v>0</v>
      </c>
      <c r="AA42" s="215">
        <f t="shared" si="91"/>
        <v>0</v>
      </c>
      <c r="AB42" s="329">
        <f t="shared" si="92"/>
        <v>0</v>
      </c>
      <c r="AC42" s="215">
        <f t="shared" si="72"/>
        <v>0</v>
      </c>
      <c r="AD42" s="215">
        <f t="shared" si="93"/>
        <v>0</v>
      </c>
      <c r="AE42" s="329">
        <f t="shared" si="94"/>
        <v>0</v>
      </c>
      <c r="AF42" s="215">
        <f t="shared" si="73"/>
        <v>0</v>
      </c>
      <c r="AG42" s="215">
        <f t="shared" si="95"/>
        <v>0</v>
      </c>
      <c r="AH42" s="329">
        <f t="shared" si="96"/>
        <v>0</v>
      </c>
      <c r="AI42" s="215">
        <f t="shared" si="74"/>
        <v>0</v>
      </c>
      <c r="AJ42" s="215">
        <f t="shared" si="97"/>
        <v>0</v>
      </c>
      <c r="AK42" s="204">
        <f t="shared" si="98"/>
        <v>0</v>
      </c>
      <c r="AL42" s="216">
        <f t="shared" si="99"/>
        <v>0</v>
      </c>
      <c r="AM42" s="216">
        <f t="shared" si="100"/>
        <v>0</v>
      </c>
      <c r="AN42" s="202">
        <f t="shared" si="75"/>
        <v>0</v>
      </c>
    </row>
    <row r="43" spans="1:16383" s="100" customFormat="1" x14ac:dyDescent="0.2">
      <c r="A43" s="295">
        <f t="shared" si="76"/>
        <v>0</v>
      </c>
      <c r="B43" s="296">
        <f t="shared" si="76"/>
        <v>0</v>
      </c>
      <c r="C43" s="298">
        <f t="shared" si="77"/>
        <v>0</v>
      </c>
      <c r="D43" s="299">
        <f t="shared" si="101"/>
        <v>0</v>
      </c>
      <c r="E43" s="300">
        <f t="shared" si="78"/>
        <v>0</v>
      </c>
      <c r="F43" s="215">
        <f t="shared" si="64"/>
        <v>0</v>
      </c>
      <c r="G43" s="329">
        <f t="shared" ref="G43:G44" si="102">G15</f>
        <v>0</v>
      </c>
      <c r="H43" s="215">
        <f t="shared" si="65"/>
        <v>0</v>
      </c>
      <c r="I43" s="215">
        <f t="shared" si="79"/>
        <v>0</v>
      </c>
      <c r="J43" s="329">
        <f t="shared" si="80"/>
        <v>0</v>
      </c>
      <c r="K43" s="215">
        <f t="shared" si="66"/>
        <v>0</v>
      </c>
      <c r="L43" s="215">
        <f t="shared" si="81"/>
        <v>0</v>
      </c>
      <c r="M43" s="329">
        <f t="shared" si="82"/>
        <v>0</v>
      </c>
      <c r="N43" s="215">
        <f t="shared" si="67"/>
        <v>0</v>
      </c>
      <c r="O43" s="215">
        <f t="shared" si="83"/>
        <v>0</v>
      </c>
      <c r="P43" s="329">
        <f t="shared" si="84"/>
        <v>0</v>
      </c>
      <c r="Q43" s="215">
        <f t="shared" si="68"/>
        <v>0</v>
      </c>
      <c r="R43" s="215">
        <f t="shared" si="85"/>
        <v>0</v>
      </c>
      <c r="S43" s="329">
        <f t="shared" si="86"/>
        <v>0</v>
      </c>
      <c r="T43" s="215">
        <f t="shared" si="69"/>
        <v>0</v>
      </c>
      <c r="U43" s="215">
        <f t="shared" si="87"/>
        <v>0</v>
      </c>
      <c r="V43" s="329">
        <f t="shared" si="88"/>
        <v>0</v>
      </c>
      <c r="W43" s="215">
        <f t="shared" si="70"/>
        <v>0</v>
      </c>
      <c r="X43" s="215">
        <f t="shared" si="89"/>
        <v>0</v>
      </c>
      <c r="Y43" s="329">
        <f t="shared" si="90"/>
        <v>0</v>
      </c>
      <c r="Z43" s="215">
        <f t="shared" si="71"/>
        <v>0</v>
      </c>
      <c r="AA43" s="215">
        <f t="shared" si="91"/>
        <v>0</v>
      </c>
      <c r="AB43" s="329">
        <f t="shared" si="92"/>
        <v>0</v>
      </c>
      <c r="AC43" s="215">
        <f t="shared" si="72"/>
        <v>0</v>
      </c>
      <c r="AD43" s="215">
        <f t="shared" si="93"/>
        <v>0</v>
      </c>
      <c r="AE43" s="329">
        <f t="shared" si="94"/>
        <v>0</v>
      </c>
      <c r="AF43" s="215">
        <f t="shared" si="73"/>
        <v>0</v>
      </c>
      <c r="AG43" s="215">
        <f t="shared" si="95"/>
        <v>0</v>
      </c>
      <c r="AH43" s="329">
        <f t="shared" si="96"/>
        <v>0</v>
      </c>
      <c r="AI43" s="215">
        <f t="shared" si="74"/>
        <v>0</v>
      </c>
      <c r="AJ43" s="215">
        <f t="shared" si="97"/>
        <v>0</v>
      </c>
      <c r="AK43" s="204">
        <f t="shared" si="98"/>
        <v>0</v>
      </c>
      <c r="AL43" s="216">
        <f t="shared" si="99"/>
        <v>0</v>
      </c>
      <c r="AM43" s="216">
        <f t="shared" si="100"/>
        <v>0</v>
      </c>
      <c r="AN43" s="202">
        <f t="shared" si="75"/>
        <v>0</v>
      </c>
    </row>
    <row r="44" spans="1:16383" s="100" customFormat="1" x14ac:dyDescent="0.2">
      <c r="A44" s="295">
        <f t="shared" si="76"/>
        <v>0</v>
      </c>
      <c r="B44" s="296">
        <f t="shared" si="76"/>
        <v>0</v>
      </c>
      <c r="C44" s="298">
        <f t="shared" si="77"/>
        <v>0</v>
      </c>
      <c r="D44" s="299">
        <f t="shared" si="101"/>
        <v>0</v>
      </c>
      <c r="E44" s="300">
        <f t="shared" si="78"/>
        <v>0</v>
      </c>
      <c r="F44" s="215">
        <f t="shared" si="64"/>
        <v>0</v>
      </c>
      <c r="G44" s="329">
        <f t="shared" si="102"/>
        <v>0</v>
      </c>
      <c r="H44" s="215">
        <f t="shared" si="65"/>
        <v>0</v>
      </c>
      <c r="I44" s="215">
        <f t="shared" si="79"/>
        <v>0</v>
      </c>
      <c r="J44" s="329">
        <f t="shared" si="80"/>
        <v>0</v>
      </c>
      <c r="K44" s="215">
        <f t="shared" si="66"/>
        <v>0</v>
      </c>
      <c r="L44" s="215">
        <f t="shared" si="81"/>
        <v>0</v>
      </c>
      <c r="M44" s="329">
        <f t="shared" si="82"/>
        <v>0</v>
      </c>
      <c r="N44" s="215">
        <f t="shared" si="67"/>
        <v>0</v>
      </c>
      <c r="O44" s="215">
        <f t="shared" si="83"/>
        <v>0</v>
      </c>
      <c r="P44" s="329">
        <f t="shared" si="84"/>
        <v>0</v>
      </c>
      <c r="Q44" s="215">
        <f t="shared" si="68"/>
        <v>0</v>
      </c>
      <c r="R44" s="215">
        <f t="shared" si="85"/>
        <v>0</v>
      </c>
      <c r="S44" s="329">
        <f t="shared" si="86"/>
        <v>0</v>
      </c>
      <c r="T44" s="215">
        <f t="shared" si="69"/>
        <v>0</v>
      </c>
      <c r="U44" s="215">
        <f t="shared" si="87"/>
        <v>0</v>
      </c>
      <c r="V44" s="329">
        <f t="shared" si="88"/>
        <v>0</v>
      </c>
      <c r="W44" s="215">
        <f t="shared" si="70"/>
        <v>0</v>
      </c>
      <c r="X44" s="215">
        <f t="shared" si="89"/>
        <v>0</v>
      </c>
      <c r="Y44" s="329">
        <f t="shared" si="90"/>
        <v>0</v>
      </c>
      <c r="Z44" s="215">
        <f t="shared" si="71"/>
        <v>0</v>
      </c>
      <c r="AA44" s="215">
        <f t="shared" si="91"/>
        <v>0</v>
      </c>
      <c r="AB44" s="329">
        <f t="shared" si="92"/>
        <v>0</v>
      </c>
      <c r="AC44" s="215">
        <f t="shared" si="72"/>
        <v>0</v>
      </c>
      <c r="AD44" s="215">
        <f t="shared" si="93"/>
        <v>0</v>
      </c>
      <c r="AE44" s="329">
        <f t="shared" si="94"/>
        <v>0</v>
      </c>
      <c r="AF44" s="215">
        <f t="shared" si="73"/>
        <v>0</v>
      </c>
      <c r="AG44" s="215">
        <f t="shared" si="95"/>
        <v>0</v>
      </c>
      <c r="AH44" s="329">
        <f t="shared" si="96"/>
        <v>0</v>
      </c>
      <c r="AI44" s="215">
        <f t="shared" si="74"/>
        <v>0</v>
      </c>
      <c r="AJ44" s="215">
        <f t="shared" si="97"/>
        <v>0</v>
      </c>
      <c r="AK44" s="204">
        <f t="shared" si="98"/>
        <v>0</v>
      </c>
      <c r="AL44" s="216">
        <f t="shared" si="99"/>
        <v>0</v>
      </c>
      <c r="AM44" s="216">
        <f t="shared" si="100"/>
        <v>0</v>
      </c>
      <c r="AN44" s="202">
        <f t="shared" si="75"/>
        <v>0</v>
      </c>
    </row>
    <row r="45" spans="1:16383" s="100" customFormat="1" x14ac:dyDescent="0.2">
      <c r="D45" s="214"/>
      <c r="E45" s="179" t="s">
        <v>97</v>
      </c>
      <c r="F45" s="292">
        <f>SUM(F38:F44)</f>
        <v>0</v>
      </c>
      <c r="G45" s="118"/>
      <c r="H45" s="292">
        <f>SUM(H38:H44)</f>
        <v>0</v>
      </c>
      <c r="I45" s="292">
        <f>SUM(I38:I44)</f>
        <v>0</v>
      </c>
      <c r="J45" s="118"/>
      <c r="K45" s="292">
        <f>SUM(K38:K44)</f>
        <v>0</v>
      </c>
      <c r="L45" s="292">
        <f>SUM(L38:L44)</f>
        <v>0</v>
      </c>
      <c r="M45" s="118"/>
      <c r="N45" s="292">
        <f>SUM(N38:N44)</f>
        <v>0</v>
      </c>
      <c r="O45" s="292">
        <f>SUM(O38:O44)</f>
        <v>0</v>
      </c>
      <c r="P45" s="118"/>
      <c r="Q45" s="292">
        <f>SUM(Q38:Q44)</f>
        <v>0</v>
      </c>
      <c r="R45" s="292">
        <f>SUM(R38:R44)</f>
        <v>0</v>
      </c>
      <c r="S45" s="118"/>
      <c r="T45" s="292">
        <f>SUM(T38:T44)</f>
        <v>0</v>
      </c>
      <c r="U45" s="292">
        <f>SUM(U38:U44)</f>
        <v>0</v>
      </c>
      <c r="V45" s="118"/>
      <c r="W45" s="292">
        <f>SUM(W38:W44)</f>
        <v>0</v>
      </c>
      <c r="X45" s="292">
        <f>SUM(X38:X44)</f>
        <v>0</v>
      </c>
      <c r="Y45" s="118"/>
      <c r="Z45" s="292">
        <f>SUM(Z38:Z44)</f>
        <v>0</v>
      </c>
      <c r="AA45" s="292">
        <f>SUM(AA38:AA44)</f>
        <v>0</v>
      </c>
      <c r="AB45" s="118"/>
      <c r="AC45" s="292">
        <f>SUM(AC38:AC44)</f>
        <v>0</v>
      </c>
      <c r="AD45" s="292">
        <f>SUM(AD38:AD44)</f>
        <v>0</v>
      </c>
      <c r="AE45" s="177"/>
      <c r="AF45" s="292">
        <f>SUM(AF38:AF44)</f>
        <v>0</v>
      </c>
      <c r="AG45" s="292">
        <f>SUM(AG38:AG44)</f>
        <v>0</v>
      </c>
      <c r="AH45" s="177"/>
      <c r="AI45" s="292">
        <f>SUM(AI38:AI44)</f>
        <v>0</v>
      </c>
      <c r="AJ45" s="292">
        <f>SUM(AJ38:AJ44)</f>
        <v>0</v>
      </c>
      <c r="AK45" s="205"/>
      <c r="AL45" s="293">
        <f>SUM(AL38:AL44)</f>
        <v>0</v>
      </c>
      <c r="AM45" s="293">
        <f>SUM(AM38:AM44)</f>
        <v>0</v>
      </c>
      <c r="AN45" s="203">
        <f>SUM(AN38:AN44)</f>
        <v>0</v>
      </c>
      <c r="AO45" s="100" t="s">
        <v>115</v>
      </c>
    </row>
  </sheetData>
  <sheetProtection selectLockedCells="1"/>
  <mergeCells count="67">
    <mergeCell ref="G35:I35"/>
    <mergeCell ref="J35:L35"/>
    <mergeCell ref="M35:O35"/>
    <mergeCell ref="P35:R35"/>
    <mergeCell ref="S35:U35"/>
    <mergeCell ref="V35:X35"/>
    <mergeCell ref="Y35:AA35"/>
    <mergeCell ref="AB35:AD35"/>
    <mergeCell ref="AE35:AG35"/>
    <mergeCell ref="AH35:AJ35"/>
    <mergeCell ref="G22:I22"/>
    <mergeCell ref="J22:L22"/>
    <mergeCell ref="M22:O22"/>
    <mergeCell ref="P22:R22"/>
    <mergeCell ref="S22:U22"/>
    <mergeCell ref="P7:R7"/>
    <mergeCell ref="P8:R8"/>
    <mergeCell ref="S7:U7"/>
    <mergeCell ref="V22:X22"/>
    <mergeCell ref="Y22:AA22"/>
    <mergeCell ref="AB7:AD7"/>
    <mergeCell ref="AB8:AD8"/>
    <mergeCell ref="AE7:AG7"/>
    <mergeCell ref="AE8:AG8"/>
    <mergeCell ref="AK36:AM36"/>
    <mergeCell ref="AB22:AD22"/>
    <mergeCell ref="AE22:AG22"/>
    <mergeCell ref="AH22:AJ22"/>
    <mergeCell ref="AE21:AG21"/>
    <mergeCell ref="AH21:AJ21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H36:AJ36"/>
    <mergeCell ref="G21:I21"/>
    <mergeCell ref="J21:L21"/>
    <mergeCell ref="M21:O21"/>
    <mergeCell ref="P21:R21"/>
    <mergeCell ref="S21:U21"/>
    <mergeCell ref="G7:I7"/>
    <mergeCell ref="G8:I8"/>
    <mergeCell ref="J8:L8"/>
    <mergeCell ref="J7:L7"/>
    <mergeCell ref="M8:O8"/>
    <mergeCell ref="M7:O7"/>
    <mergeCell ref="J2:K2"/>
    <mergeCell ref="AK35:AM35"/>
    <mergeCell ref="AK22:AM22"/>
    <mergeCell ref="S8:U8"/>
    <mergeCell ref="V7:X7"/>
    <mergeCell ref="V8:X8"/>
    <mergeCell ref="AH7:AJ7"/>
    <mergeCell ref="AH8:AJ8"/>
    <mergeCell ref="AK7:AM7"/>
    <mergeCell ref="AK8:AM8"/>
    <mergeCell ref="V21:X21"/>
    <mergeCell ref="Y21:AA21"/>
    <mergeCell ref="AB21:AD21"/>
    <mergeCell ref="AK21:AM21"/>
    <mergeCell ref="Y7:AA7"/>
    <mergeCell ref="Y8:AA8"/>
  </mergeCells>
  <phoneticPr fontId="0" type="noConversion"/>
  <pageMargins left="0.143700787" right="0" top="0.261811024" bottom="0.261811024" header="0.23622047244094499" footer="0.31496062992126"/>
  <pageSetup paperSize="5" orientation="landscape" horizontalDpi="1200" verticalDpi="1200" r:id="rId1"/>
  <headerFooter alignWithMargins="0">
    <oddHeader>&amp;CSalaries and Fringe</oddHeader>
    <oddFooter>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AB82"/>
  <sheetViews>
    <sheetView zoomScale="106" zoomScaleNormal="106" workbookViewId="0">
      <pane ySplit="5" topLeftCell="A6" activePane="bottomLeft" state="frozen"/>
      <selection activeCell="S14" sqref="S14"/>
      <selection pane="bottomLeft" activeCell="A85" sqref="A85:XFD138"/>
    </sheetView>
  </sheetViews>
  <sheetFormatPr defaultColWidth="9.140625" defaultRowHeight="11.25" x14ac:dyDescent="0.2"/>
  <cols>
    <col min="1" max="1" width="29.7109375" style="1" customWidth="1"/>
    <col min="2" max="2" width="11.140625" style="1" customWidth="1"/>
    <col min="3" max="3" width="9.7109375" style="2" customWidth="1"/>
    <col min="4" max="4" width="4.7109375" style="105" customWidth="1"/>
    <col min="5" max="5" width="9.7109375" style="2" customWidth="1"/>
    <col min="6" max="6" width="4.7109375" style="105" customWidth="1"/>
    <col min="7" max="7" width="9.7109375" style="2" customWidth="1"/>
    <col min="8" max="8" width="4.7109375" style="105" customWidth="1"/>
    <col min="9" max="9" width="10" style="2" bestFit="1" customWidth="1"/>
    <col min="10" max="10" width="4.7109375" style="105" customWidth="1"/>
    <col min="11" max="11" width="10" style="2" bestFit="1" customWidth="1"/>
    <col min="12" max="12" width="4.7109375" style="105" customWidth="1"/>
    <col min="13" max="13" width="10" style="2" bestFit="1" customWidth="1"/>
    <col min="14" max="14" width="4.7109375" style="105" customWidth="1"/>
    <col min="15" max="15" width="10" style="2" bestFit="1" customWidth="1"/>
    <col min="16" max="16" width="4.7109375" style="105" customWidth="1"/>
    <col min="17" max="17" width="10" style="2" bestFit="1" customWidth="1"/>
    <col min="18" max="18" width="4.7109375" style="105" customWidth="1"/>
    <col min="19" max="19" width="10" style="2" bestFit="1" customWidth="1"/>
    <col min="20" max="20" width="4.7109375" style="105" customWidth="1"/>
    <col min="21" max="21" width="10" style="2" customWidth="1"/>
    <col min="22" max="22" width="4.7109375" style="105" customWidth="1"/>
    <col min="23" max="23" width="10" style="2" customWidth="1"/>
    <col min="24" max="24" width="6.140625" style="100" customWidth="1"/>
    <col min="25" max="25" width="10" style="100" customWidth="1"/>
    <col min="26" max="26" width="8.28515625" style="2" customWidth="1"/>
    <col min="27" max="27" width="10" style="2" bestFit="1" customWidth="1"/>
    <col min="28" max="28" width="9.28515625" style="2" customWidth="1"/>
    <col min="29" max="29" width="11" style="2" bestFit="1" customWidth="1"/>
    <col min="30" max="16384" width="9.140625" style="2"/>
  </cols>
  <sheetData>
    <row r="1" spans="1:28" ht="22.9" customHeight="1" x14ac:dyDescent="0.35">
      <c r="A1" s="148" t="str">
        <f>Budgets!$B$2</f>
        <v>Name of Shared Facility</v>
      </c>
      <c r="B1" s="109"/>
      <c r="C1" s="109"/>
      <c r="D1" s="108"/>
      <c r="E1" s="107"/>
      <c r="F1" s="106"/>
      <c r="J1" s="104"/>
      <c r="K1" s="103"/>
      <c r="L1" s="104"/>
      <c r="M1" s="103"/>
      <c r="N1" s="104"/>
      <c r="O1" s="103"/>
      <c r="P1" s="104"/>
      <c r="Q1" s="103"/>
      <c r="R1" s="104"/>
      <c r="S1" s="103"/>
      <c r="T1" s="104"/>
      <c r="U1" s="103"/>
      <c r="V1" s="104"/>
      <c r="W1" s="103"/>
      <c r="X1" s="85"/>
      <c r="Y1" s="85"/>
      <c r="Z1" s="103"/>
      <c r="AA1" s="103"/>
      <c r="AB1" s="103"/>
    </row>
    <row r="2" spans="1:28" x14ac:dyDescent="0.2">
      <c r="A2" s="2"/>
      <c r="B2" s="2"/>
      <c r="C2" s="103"/>
      <c r="F2" s="102"/>
      <c r="G2" s="111"/>
      <c r="H2" s="116"/>
      <c r="I2" s="117"/>
      <c r="J2" s="116"/>
      <c r="K2" s="117"/>
      <c r="L2" s="116"/>
      <c r="M2" s="117"/>
      <c r="N2" s="116"/>
      <c r="O2" s="117"/>
      <c r="P2" s="116"/>
      <c r="Q2" s="117"/>
      <c r="R2" s="116"/>
      <c r="S2" s="117"/>
      <c r="T2" s="116"/>
      <c r="U2" s="117"/>
      <c r="V2" s="116"/>
      <c r="W2" s="117"/>
      <c r="X2" s="112"/>
      <c r="Y2" s="112"/>
      <c r="Z2" s="103"/>
      <c r="AA2" s="103"/>
      <c r="AB2" s="103"/>
    </row>
    <row r="3" spans="1:28" s="45" customFormat="1" ht="21" customHeight="1" x14ac:dyDescent="0.3">
      <c r="A3" s="66" t="s">
        <v>31</v>
      </c>
      <c r="C3" s="44"/>
      <c r="D3" s="43"/>
      <c r="E3" s="44"/>
      <c r="F3" s="43"/>
      <c r="G3" s="67"/>
      <c r="I3" s="67"/>
      <c r="K3" s="67"/>
      <c r="M3" s="67"/>
      <c r="O3" s="67"/>
      <c r="Q3" s="67"/>
      <c r="S3" s="67"/>
      <c r="U3" s="67"/>
      <c r="W3" s="68"/>
      <c r="X3" s="68"/>
      <c r="AA3" s="53"/>
    </row>
    <row r="4" spans="1:28" x14ac:dyDescent="0.2">
      <c r="A4" s="115"/>
      <c r="B4" s="109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</row>
    <row r="5" spans="1:28" x14ac:dyDescent="0.2">
      <c r="A5" s="110"/>
      <c r="B5" s="110"/>
      <c r="C5" s="133"/>
      <c r="D5" s="459" t="s">
        <v>1</v>
      </c>
      <c r="E5" s="469"/>
      <c r="F5" s="468" t="s">
        <v>2</v>
      </c>
      <c r="G5" s="469"/>
      <c r="H5" s="468" t="s">
        <v>3</v>
      </c>
      <c r="I5" s="469"/>
      <c r="J5" s="468" t="s">
        <v>38</v>
      </c>
      <c r="K5" s="469"/>
      <c r="L5" s="468" t="s">
        <v>39</v>
      </c>
      <c r="M5" s="469"/>
      <c r="N5" s="468" t="s">
        <v>40</v>
      </c>
      <c r="O5" s="469"/>
      <c r="P5" s="468" t="s">
        <v>41</v>
      </c>
      <c r="Q5" s="469"/>
      <c r="R5" s="468" t="s">
        <v>42</v>
      </c>
      <c r="S5" s="469"/>
      <c r="T5" s="468" t="s">
        <v>43</v>
      </c>
      <c r="U5" s="469"/>
      <c r="V5" s="468" t="s">
        <v>44</v>
      </c>
      <c r="W5" s="469"/>
      <c r="X5" s="468" t="s">
        <v>11</v>
      </c>
      <c r="Y5" s="469"/>
    </row>
    <row r="6" spans="1:28" s="178" customFormat="1" ht="15" customHeight="1" x14ac:dyDescent="0.25">
      <c r="A6" s="221" t="s">
        <v>94</v>
      </c>
      <c r="B6" s="200"/>
      <c r="C6" s="220"/>
      <c r="D6" s="462" t="str">
        <f>'Rate - Year 1'!$G$7</f>
        <v>Name of Service</v>
      </c>
      <c r="E6" s="455"/>
      <c r="F6" s="462" t="str">
        <f>('Rate - Year 1'!$I$7)</f>
        <v>Name of Service</v>
      </c>
      <c r="G6" s="455"/>
      <c r="H6" s="462" t="str">
        <f>('Rate - Year 1'!$K$7)</f>
        <v>Name of Service</v>
      </c>
      <c r="I6" s="455"/>
      <c r="J6" s="462" t="str">
        <f>('Rate - Year 1'!$M$7)</f>
        <v>Name of Service</v>
      </c>
      <c r="K6" s="455"/>
      <c r="L6" s="462" t="str">
        <f>('Rate - Year 1'!$O$7)</f>
        <v>Name of Service</v>
      </c>
      <c r="M6" s="455"/>
      <c r="N6" s="462" t="str">
        <f>('Rate - Year 1'!$Q$7)</f>
        <v>Name of Service</v>
      </c>
      <c r="O6" s="455"/>
      <c r="P6" s="462" t="str">
        <f>('Rate - Year 1'!$S$7)</f>
        <v>Name of Service</v>
      </c>
      <c r="Q6" s="463"/>
      <c r="R6" s="462" t="str">
        <f>('Rate - Year 1'!$U$7)</f>
        <v>Name of Service</v>
      </c>
      <c r="S6" s="463"/>
      <c r="T6" s="462" t="str">
        <f>('Rate - Year 1'!$W$7)</f>
        <v>Name of Service</v>
      </c>
      <c r="U6" s="463"/>
      <c r="V6" s="462" t="str">
        <f>('Rate - Year 1'!$Y$7)</f>
        <v>Name of Service</v>
      </c>
      <c r="W6" s="463"/>
      <c r="X6" s="464"/>
      <c r="Y6" s="465"/>
    </row>
    <row r="7" spans="1:28" s="237" customFormat="1" ht="39.75" customHeight="1" x14ac:dyDescent="0.2">
      <c r="A7" s="233" t="s">
        <v>12</v>
      </c>
      <c r="B7" s="234" t="s">
        <v>134</v>
      </c>
      <c r="C7" s="235" t="s">
        <v>22</v>
      </c>
      <c r="D7" s="238" t="s">
        <v>7</v>
      </c>
      <c r="E7" s="236" t="s">
        <v>117</v>
      </c>
      <c r="F7" s="238" t="s">
        <v>7</v>
      </c>
      <c r="G7" s="236" t="s">
        <v>117</v>
      </c>
      <c r="H7" s="238" t="s">
        <v>7</v>
      </c>
      <c r="I7" s="236" t="s">
        <v>117</v>
      </c>
      <c r="J7" s="238"/>
      <c r="K7" s="236" t="s">
        <v>117</v>
      </c>
      <c r="L7" s="238" t="s">
        <v>7</v>
      </c>
      <c r="M7" s="236" t="s">
        <v>117</v>
      </c>
      <c r="N7" s="238" t="s">
        <v>7</v>
      </c>
      <c r="O7" s="236" t="s">
        <v>117</v>
      </c>
      <c r="P7" s="238" t="s">
        <v>7</v>
      </c>
      <c r="Q7" s="236" t="s">
        <v>117</v>
      </c>
      <c r="R7" s="238" t="s">
        <v>7</v>
      </c>
      <c r="S7" s="236" t="s">
        <v>117</v>
      </c>
      <c r="T7" s="238" t="s">
        <v>7</v>
      </c>
      <c r="U7" s="236" t="s">
        <v>117</v>
      </c>
      <c r="V7" s="238" t="s">
        <v>7</v>
      </c>
      <c r="W7" s="236" t="s">
        <v>117</v>
      </c>
      <c r="X7" s="238" t="s">
        <v>7</v>
      </c>
      <c r="Y7" s="236" t="s">
        <v>118</v>
      </c>
      <c r="Z7" s="237" t="s">
        <v>109</v>
      </c>
    </row>
    <row r="8" spans="1:28" s="180" customFormat="1" ht="18" customHeight="1" x14ac:dyDescent="0.2">
      <c r="A8" s="334" t="s">
        <v>78</v>
      </c>
      <c r="B8" s="335"/>
      <c r="C8" s="336"/>
      <c r="D8" s="294"/>
      <c r="E8" s="223">
        <f>D8*$C8</f>
        <v>0</v>
      </c>
      <c r="F8" s="294"/>
      <c r="G8" s="181">
        <f>F8*$C8</f>
        <v>0</v>
      </c>
      <c r="H8" s="294"/>
      <c r="I8" s="181">
        <f>H8*$C8</f>
        <v>0</v>
      </c>
      <c r="J8" s="294"/>
      <c r="K8" s="181">
        <f>J8*$C8</f>
        <v>0</v>
      </c>
      <c r="L8" s="294"/>
      <c r="M8" s="181">
        <f>L8*$C8</f>
        <v>0</v>
      </c>
      <c r="N8" s="294"/>
      <c r="O8" s="181">
        <f>N8*$C8</f>
        <v>0</v>
      </c>
      <c r="P8" s="294"/>
      <c r="Q8" s="181">
        <f>P8*$C8</f>
        <v>0</v>
      </c>
      <c r="R8" s="294"/>
      <c r="S8" s="181">
        <f>R8*$C8</f>
        <v>0</v>
      </c>
      <c r="T8" s="294"/>
      <c r="U8" s="181">
        <f>T8*$C8</f>
        <v>0</v>
      </c>
      <c r="V8" s="294"/>
      <c r="W8" s="181">
        <f>V8*$C8</f>
        <v>0</v>
      </c>
      <c r="X8" s="182">
        <f>D8+F8+H8+J8+L8+N8+P8+R8+T8+V8</f>
        <v>0</v>
      </c>
      <c r="Y8" s="181">
        <f>E8+G8+I8+K8+M8+O8+Q8+S8+U8+W8</f>
        <v>0</v>
      </c>
      <c r="Z8" s="239">
        <f>C8-Y8</f>
        <v>0</v>
      </c>
    </row>
    <row r="9" spans="1:28" s="180" customFormat="1" ht="18" customHeight="1" x14ac:dyDescent="0.2">
      <c r="A9" s="334" t="s">
        <v>45</v>
      </c>
      <c r="B9" s="335"/>
      <c r="C9" s="336"/>
      <c r="D9" s="294"/>
      <c r="E9" s="223">
        <f t="shared" ref="E9:E27" si="0">D9*$C9</f>
        <v>0</v>
      </c>
      <c r="F9" s="294"/>
      <c r="G9" s="181">
        <f t="shared" ref="G9:G27" si="1">F9*$C9</f>
        <v>0</v>
      </c>
      <c r="H9" s="294"/>
      <c r="I9" s="181">
        <f t="shared" ref="I9:I27" si="2">H9*$C9</f>
        <v>0</v>
      </c>
      <c r="J9" s="294"/>
      <c r="K9" s="181">
        <f t="shared" ref="K9:K27" si="3">J9*$C9</f>
        <v>0</v>
      </c>
      <c r="L9" s="294"/>
      <c r="M9" s="181">
        <f t="shared" ref="M9:M27" si="4">L9*$C9</f>
        <v>0</v>
      </c>
      <c r="N9" s="294"/>
      <c r="O9" s="181">
        <f t="shared" ref="O9:O27" si="5">N9*$C9</f>
        <v>0</v>
      </c>
      <c r="P9" s="294"/>
      <c r="Q9" s="181">
        <f t="shared" ref="Q9:Q27" si="6">P9*$C9</f>
        <v>0</v>
      </c>
      <c r="R9" s="294"/>
      <c r="S9" s="181">
        <f t="shared" ref="S9:S27" si="7">R9*$C9</f>
        <v>0</v>
      </c>
      <c r="T9" s="294"/>
      <c r="U9" s="181">
        <f t="shared" ref="U9:U27" si="8">T9*$C9</f>
        <v>0</v>
      </c>
      <c r="V9" s="294"/>
      <c r="W9" s="181">
        <f t="shared" ref="W9:W27" si="9">V9*$C9</f>
        <v>0</v>
      </c>
      <c r="X9" s="182">
        <f t="shared" ref="X9:X27" si="10">D9+F9+H9+J9+L9+N9+P9+R9+T9+V9</f>
        <v>0</v>
      </c>
      <c r="Y9" s="181">
        <f t="shared" ref="Y9:Y27" si="11">E9+G9+I9+K9+M9+O9+Q9+S9+U9+W9</f>
        <v>0</v>
      </c>
      <c r="Z9" s="239">
        <f t="shared" ref="Z9:Z27" si="12">C9-Y9</f>
        <v>0</v>
      </c>
    </row>
    <row r="10" spans="1:28" s="180" customFormat="1" ht="18" customHeight="1" x14ac:dyDescent="0.2">
      <c r="A10" s="334" t="s">
        <v>46</v>
      </c>
      <c r="B10" s="335"/>
      <c r="C10" s="336"/>
      <c r="D10" s="294"/>
      <c r="E10" s="223">
        <f t="shared" si="0"/>
        <v>0</v>
      </c>
      <c r="F10" s="294"/>
      <c r="G10" s="181">
        <f t="shared" si="1"/>
        <v>0</v>
      </c>
      <c r="H10" s="294"/>
      <c r="I10" s="181">
        <f t="shared" si="2"/>
        <v>0</v>
      </c>
      <c r="J10" s="294"/>
      <c r="K10" s="181">
        <f t="shared" si="3"/>
        <v>0</v>
      </c>
      <c r="L10" s="294"/>
      <c r="M10" s="181">
        <f t="shared" si="4"/>
        <v>0</v>
      </c>
      <c r="N10" s="294"/>
      <c r="O10" s="181">
        <f t="shared" si="5"/>
        <v>0</v>
      </c>
      <c r="P10" s="294"/>
      <c r="Q10" s="181">
        <f t="shared" si="6"/>
        <v>0</v>
      </c>
      <c r="R10" s="294"/>
      <c r="S10" s="181">
        <f t="shared" si="7"/>
        <v>0</v>
      </c>
      <c r="T10" s="294"/>
      <c r="U10" s="181">
        <f t="shared" si="8"/>
        <v>0</v>
      </c>
      <c r="V10" s="294"/>
      <c r="W10" s="181">
        <f t="shared" si="9"/>
        <v>0</v>
      </c>
      <c r="X10" s="182">
        <f t="shared" si="10"/>
        <v>0</v>
      </c>
      <c r="Y10" s="181">
        <f t="shared" si="11"/>
        <v>0</v>
      </c>
      <c r="Z10" s="239">
        <f t="shared" si="12"/>
        <v>0</v>
      </c>
    </row>
    <row r="11" spans="1:28" s="180" customFormat="1" ht="18" customHeight="1" x14ac:dyDescent="0.2">
      <c r="A11" s="334" t="s">
        <v>47</v>
      </c>
      <c r="B11" s="335"/>
      <c r="C11" s="336"/>
      <c r="D11" s="294"/>
      <c r="E11" s="223">
        <f t="shared" ref="E11:E18" si="13">D11*$C11</f>
        <v>0</v>
      </c>
      <c r="F11" s="294"/>
      <c r="G11" s="181">
        <f t="shared" ref="G11:G18" si="14">F11*$C11</f>
        <v>0</v>
      </c>
      <c r="H11" s="294"/>
      <c r="I11" s="181">
        <f t="shared" ref="I11:I18" si="15">H11*$C11</f>
        <v>0</v>
      </c>
      <c r="J11" s="294"/>
      <c r="K11" s="181">
        <f t="shared" ref="K11:K18" si="16">J11*$C11</f>
        <v>0</v>
      </c>
      <c r="L11" s="294"/>
      <c r="M11" s="181">
        <f t="shared" ref="M11:M18" si="17">L11*$C11</f>
        <v>0</v>
      </c>
      <c r="N11" s="294"/>
      <c r="O11" s="181">
        <f t="shared" ref="O11:O18" si="18">N11*$C11</f>
        <v>0</v>
      </c>
      <c r="P11" s="294"/>
      <c r="Q11" s="181">
        <f t="shared" ref="Q11:Q18" si="19">P11*$C11</f>
        <v>0</v>
      </c>
      <c r="R11" s="294"/>
      <c r="S11" s="181">
        <f t="shared" ref="S11:S18" si="20">R11*$C11</f>
        <v>0</v>
      </c>
      <c r="T11" s="294"/>
      <c r="U11" s="181">
        <f t="shared" ref="U11:U18" si="21">T11*$C11</f>
        <v>0</v>
      </c>
      <c r="V11" s="294"/>
      <c r="W11" s="181">
        <f t="shared" ref="W11:W18" si="22">V11*$C11</f>
        <v>0</v>
      </c>
      <c r="X11" s="182">
        <f t="shared" si="10"/>
        <v>0</v>
      </c>
      <c r="Y11" s="181">
        <f t="shared" si="11"/>
        <v>0</v>
      </c>
      <c r="Z11" s="239">
        <f t="shared" si="12"/>
        <v>0</v>
      </c>
    </row>
    <row r="12" spans="1:28" s="180" customFormat="1" ht="18" customHeight="1" x14ac:dyDescent="0.2">
      <c r="A12" s="334" t="s">
        <v>48</v>
      </c>
      <c r="B12" s="335"/>
      <c r="C12" s="336"/>
      <c r="D12" s="294"/>
      <c r="E12" s="223">
        <f t="shared" si="13"/>
        <v>0</v>
      </c>
      <c r="F12" s="294"/>
      <c r="G12" s="181">
        <f t="shared" si="14"/>
        <v>0</v>
      </c>
      <c r="H12" s="294"/>
      <c r="I12" s="181">
        <f t="shared" si="15"/>
        <v>0</v>
      </c>
      <c r="J12" s="294"/>
      <c r="K12" s="181">
        <f t="shared" si="16"/>
        <v>0</v>
      </c>
      <c r="L12" s="294"/>
      <c r="M12" s="181">
        <f t="shared" si="17"/>
        <v>0</v>
      </c>
      <c r="N12" s="294"/>
      <c r="O12" s="181">
        <f t="shared" si="18"/>
        <v>0</v>
      </c>
      <c r="P12" s="294"/>
      <c r="Q12" s="181">
        <f t="shared" si="19"/>
        <v>0</v>
      </c>
      <c r="R12" s="294"/>
      <c r="S12" s="181">
        <f t="shared" si="20"/>
        <v>0</v>
      </c>
      <c r="T12" s="294"/>
      <c r="U12" s="181">
        <f t="shared" si="21"/>
        <v>0</v>
      </c>
      <c r="V12" s="294"/>
      <c r="W12" s="181">
        <f t="shared" si="22"/>
        <v>0</v>
      </c>
      <c r="X12" s="182">
        <f t="shared" si="10"/>
        <v>0</v>
      </c>
      <c r="Y12" s="181">
        <f t="shared" si="11"/>
        <v>0</v>
      </c>
      <c r="Z12" s="239">
        <f t="shared" si="12"/>
        <v>0</v>
      </c>
    </row>
    <row r="13" spans="1:28" s="180" customFormat="1" ht="18" customHeight="1" x14ac:dyDescent="0.2">
      <c r="A13" s="334" t="s">
        <v>49</v>
      </c>
      <c r="B13" s="335"/>
      <c r="C13" s="336"/>
      <c r="D13" s="294"/>
      <c r="E13" s="223">
        <f t="shared" si="13"/>
        <v>0</v>
      </c>
      <c r="F13" s="294"/>
      <c r="G13" s="181">
        <f t="shared" si="14"/>
        <v>0</v>
      </c>
      <c r="H13" s="294"/>
      <c r="I13" s="181">
        <f t="shared" si="15"/>
        <v>0</v>
      </c>
      <c r="J13" s="294"/>
      <c r="K13" s="181">
        <f t="shared" si="16"/>
        <v>0</v>
      </c>
      <c r="L13" s="294"/>
      <c r="M13" s="181">
        <f t="shared" si="17"/>
        <v>0</v>
      </c>
      <c r="N13" s="294"/>
      <c r="O13" s="181">
        <f t="shared" si="18"/>
        <v>0</v>
      </c>
      <c r="P13" s="294"/>
      <c r="Q13" s="181">
        <f t="shared" si="19"/>
        <v>0</v>
      </c>
      <c r="R13" s="294"/>
      <c r="S13" s="181">
        <f t="shared" si="20"/>
        <v>0</v>
      </c>
      <c r="T13" s="294"/>
      <c r="U13" s="181">
        <f t="shared" si="21"/>
        <v>0</v>
      </c>
      <c r="V13" s="294"/>
      <c r="W13" s="181">
        <f t="shared" si="22"/>
        <v>0</v>
      </c>
      <c r="X13" s="182">
        <f t="shared" si="10"/>
        <v>0</v>
      </c>
      <c r="Y13" s="181">
        <f t="shared" si="11"/>
        <v>0</v>
      </c>
      <c r="Z13" s="239">
        <f t="shared" si="12"/>
        <v>0</v>
      </c>
    </row>
    <row r="14" spans="1:28" s="180" customFormat="1" ht="18" customHeight="1" x14ac:dyDescent="0.2">
      <c r="A14" s="334" t="s">
        <v>50</v>
      </c>
      <c r="B14" s="335"/>
      <c r="C14" s="336"/>
      <c r="D14" s="294"/>
      <c r="E14" s="223">
        <f t="shared" si="13"/>
        <v>0</v>
      </c>
      <c r="F14" s="294"/>
      <c r="G14" s="181">
        <f t="shared" si="14"/>
        <v>0</v>
      </c>
      <c r="H14" s="294"/>
      <c r="I14" s="181">
        <f t="shared" si="15"/>
        <v>0</v>
      </c>
      <c r="J14" s="294"/>
      <c r="K14" s="181">
        <f t="shared" si="16"/>
        <v>0</v>
      </c>
      <c r="L14" s="294"/>
      <c r="M14" s="181">
        <f t="shared" si="17"/>
        <v>0</v>
      </c>
      <c r="N14" s="294"/>
      <c r="O14" s="181">
        <f t="shared" si="18"/>
        <v>0</v>
      </c>
      <c r="P14" s="294"/>
      <c r="Q14" s="181">
        <f t="shared" si="19"/>
        <v>0</v>
      </c>
      <c r="R14" s="294"/>
      <c r="S14" s="181">
        <f t="shared" si="20"/>
        <v>0</v>
      </c>
      <c r="T14" s="294"/>
      <c r="U14" s="181">
        <f t="shared" si="21"/>
        <v>0</v>
      </c>
      <c r="V14" s="294"/>
      <c r="W14" s="181">
        <f t="shared" si="22"/>
        <v>0</v>
      </c>
      <c r="X14" s="182">
        <f t="shared" si="10"/>
        <v>0</v>
      </c>
      <c r="Y14" s="181">
        <f t="shared" si="11"/>
        <v>0</v>
      </c>
      <c r="Z14" s="239">
        <f t="shared" si="12"/>
        <v>0</v>
      </c>
    </row>
    <row r="15" spans="1:28" s="180" customFormat="1" ht="18" customHeight="1" x14ac:dyDescent="0.2">
      <c r="A15" s="334" t="s">
        <v>51</v>
      </c>
      <c r="B15" s="335"/>
      <c r="C15" s="336"/>
      <c r="D15" s="294"/>
      <c r="E15" s="223">
        <f t="shared" si="13"/>
        <v>0</v>
      </c>
      <c r="F15" s="294"/>
      <c r="G15" s="181">
        <f t="shared" si="14"/>
        <v>0</v>
      </c>
      <c r="H15" s="294"/>
      <c r="I15" s="181">
        <f t="shared" si="15"/>
        <v>0</v>
      </c>
      <c r="J15" s="294"/>
      <c r="K15" s="181">
        <f t="shared" si="16"/>
        <v>0</v>
      </c>
      <c r="L15" s="294"/>
      <c r="M15" s="181">
        <f t="shared" si="17"/>
        <v>0</v>
      </c>
      <c r="N15" s="294"/>
      <c r="O15" s="181">
        <f t="shared" si="18"/>
        <v>0</v>
      </c>
      <c r="P15" s="294"/>
      <c r="Q15" s="181">
        <f t="shared" si="19"/>
        <v>0</v>
      </c>
      <c r="R15" s="294"/>
      <c r="S15" s="181">
        <f t="shared" si="20"/>
        <v>0</v>
      </c>
      <c r="T15" s="294"/>
      <c r="U15" s="181">
        <f t="shared" si="21"/>
        <v>0</v>
      </c>
      <c r="V15" s="294"/>
      <c r="W15" s="181">
        <f t="shared" si="22"/>
        <v>0</v>
      </c>
      <c r="X15" s="182">
        <f t="shared" si="10"/>
        <v>0</v>
      </c>
      <c r="Y15" s="181">
        <f t="shared" si="11"/>
        <v>0</v>
      </c>
      <c r="Z15" s="239">
        <f t="shared" si="12"/>
        <v>0</v>
      </c>
    </row>
    <row r="16" spans="1:28" s="180" customFormat="1" ht="18" customHeight="1" x14ac:dyDescent="0.2">
      <c r="A16" s="334" t="s">
        <v>52</v>
      </c>
      <c r="B16" s="335"/>
      <c r="C16" s="336"/>
      <c r="D16" s="294"/>
      <c r="E16" s="223">
        <f t="shared" si="13"/>
        <v>0</v>
      </c>
      <c r="F16" s="294"/>
      <c r="G16" s="181">
        <f t="shared" si="14"/>
        <v>0</v>
      </c>
      <c r="H16" s="294"/>
      <c r="I16" s="181">
        <f t="shared" si="15"/>
        <v>0</v>
      </c>
      <c r="J16" s="294"/>
      <c r="K16" s="181">
        <f t="shared" si="16"/>
        <v>0</v>
      </c>
      <c r="L16" s="294"/>
      <c r="M16" s="181">
        <f t="shared" si="17"/>
        <v>0</v>
      </c>
      <c r="N16" s="294"/>
      <c r="O16" s="181">
        <f t="shared" si="18"/>
        <v>0</v>
      </c>
      <c r="P16" s="294"/>
      <c r="Q16" s="181">
        <f t="shared" si="19"/>
        <v>0</v>
      </c>
      <c r="R16" s="294"/>
      <c r="S16" s="181">
        <f t="shared" si="20"/>
        <v>0</v>
      </c>
      <c r="T16" s="294"/>
      <c r="U16" s="181">
        <f t="shared" si="21"/>
        <v>0</v>
      </c>
      <c r="V16" s="294"/>
      <c r="W16" s="181">
        <f t="shared" si="22"/>
        <v>0</v>
      </c>
      <c r="X16" s="182">
        <f t="shared" si="10"/>
        <v>0</v>
      </c>
      <c r="Y16" s="181">
        <f t="shared" si="11"/>
        <v>0</v>
      </c>
      <c r="Z16" s="239">
        <f t="shared" si="12"/>
        <v>0</v>
      </c>
    </row>
    <row r="17" spans="1:26" s="180" customFormat="1" ht="18" customHeight="1" x14ac:dyDescent="0.2">
      <c r="A17" s="334" t="s">
        <v>53</v>
      </c>
      <c r="B17" s="335"/>
      <c r="C17" s="336"/>
      <c r="D17" s="294"/>
      <c r="E17" s="223">
        <f t="shared" si="13"/>
        <v>0</v>
      </c>
      <c r="F17" s="294"/>
      <c r="G17" s="181">
        <f t="shared" si="14"/>
        <v>0</v>
      </c>
      <c r="H17" s="294"/>
      <c r="I17" s="181">
        <f t="shared" si="15"/>
        <v>0</v>
      </c>
      <c r="J17" s="294"/>
      <c r="K17" s="181">
        <f t="shared" si="16"/>
        <v>0</v>
      </c>
      <c r="L17" s="294"/>
      <c r="M17" s="181">
        <f t="shared" si="17"/>
        <v>0</v>
      </c>
      <c r="N17" s="294"/>
      <c r="O17" s="181">
        <f t="shared" si="18"/>
        <v>0</v>
      </c>
      <c r="P17" s="294"/>
      <c r="Q17" s="181">
        <f t="shared" si="19"/>
        <v>0</v>
      </c>
      <c r="R17" s="294"/>
      <c r="S17" s="181">
        <f t="shared" si="20"/>
        <v>0</v>
      </c>
      <c r="T17" s="294"/>
      <c r="U17" s="181">
        <f t="shared" si="21"/>
        <v>0</v>
      </c>
      <c r="V17" s="294"/>
      <c r="W17" s="181">
        <f t="shared" si="22"/>
        <v>0</v>
      </c>
      <c r="X17" s="182">
        <f t="shared" si="10"/>
        <v>0</v>
      </c>
      <c r="Y17" s="181">
        <f t="shared" si="11"/>
        <v>0</v>
      </c>
      <c r="Z17" s="239">
        <f t="shared" si="12"/>
        <v>0</v>
      </c>
    </row>
    <row r="18" spans="1:26" s="180" customFormat="1" ht="18" customHeight="1" x14ac:dyDescent="0.2">
      <c r="A18" s="334" t="s">
        <v>54</v>
      </c>
      <c r="B18" s="335"/>
      <c r="C18" s="336"/>
      <c r="D18" s="294"/>
      <c r="E18" s="223">
        <f t="shared" si="13"/>
        <v>0</v>
      </c>
      <c r="F18" s="294"/>
      <c r="G18" s="181">
        <f t="shared" si="14"/>
        <v>0</v>
      </c>
      <c r="H18" s="294"/>
      <c r="I18" s="181">
        <f t="shared" si="15"/>
        <v>0</v>
      </c>
      <c r="J18" s="294"/>
      <c r="K18" s="181">
        <f t="shared" si="16"/>
        <v>0</v>
      </c>
      <c r="L18" s="294"/>
      <c r="M18" s="181">
        <f t="shared" si="17"/>
        <v>0</v>
      </c>
      <c r="N18" s="294"/>
      <c r="O18" s="181">
        <f t="shared" si="18"/>
        <v>0</v>
      </c>
      <c r="P18" s="294"/>
      <c r="Q18" s="181">
        <f t="shared" si="19"/>
        <v>0</v>
      </c>
      <c r="R18" s="294"/>
      <c r="S18" s="181">
        <f t="shared" si="20"/>
        <v>0</v>
      </c>
      <c r="T18" s="294"/>
      <c r="U18" s="181">
        <f t="shared" si="21"/>
        <v>0</v>
      </c>
      <c r="V18" s="294"/>
      <c r="W18" s="181">
        <f t="shared" si="22"/>
        <v>0</v>
      </c>
      <c r="X18" s="182">
        <f t="shared" si="10"/>
        <v>0</v>
      </c>
      <c r="Y18" s="181">
        <f t="shared" si="11"/>
        <v>0</v>
      </c>
      <c r="Z18" s="239">
        <f t="shared" si="12"/>
        <v>0</v>
      </c>
    </row>
    <row r="19" spans="1:26" s="180" customFormat="1" ht="18" customHeight="1" x14ac:dyDescent="0.2">
      <c r="A19" s="334" t="s">
        <v>55</v>
      </c>
      <c r="B19" s="335"/>
      <c r="C19" s="336"/>
      <c r="D19" s="294"/>
      <c r="E19" s="223">
        <f t="shared" si="0"/>
        <v>0</v>
      </c>
      <c r="F19" s="294"/>
      <c r="G19" s="181">
        <f t="shared" si="1"/>
        <v>0</v>
      </c>
      <c r="H19" s="294"/>
      <c r="I19" s="181">
        <f t="shared" si="2"/>
        <v>0</v>
      </c>
      <c r="J19" s="294"/>
      <c r="K19" s="181">
        <f t="shared" si="3"/>
        <v>0</v>
      </c>
      <c r="L19" s="294"/>
      <c r="M19" s="181">
        <f t="shared" si="4"/>
        <v>0</v>
      </c>
      <c r="N19" s="294"/>
      <c r="O19" s="181">
        <f t="shared" si="5"/>
        <v>0</v>
      </c>
      <c r="P19" s="294"/>
      <c r="Q19" s="181">
        <f t="shared" si="6"/>
        <v>0</v>
      </c>
      <c r="R19" s="294"/>
      <c r="S19" s="181">
        <f t="shared" si="7"/>
        <v>0</v>
      </c>
      <c r="T19" s="294"/>
      <c r="U19" s="181">
        <f t="shared" si="8"/>
        <v>0</v>
      </c>
      <c r="V19" s="294"/>
      <c r="W19" s="181">
        <f t="shared" si="9"/>
        <v>0</v>
      </c>
      <c r="X19" s="182">
        <f t="shared" si="10"/>
        <v>0</v>
      </c>
      <c r="Y19" s="181">
        <f t="shared" si="11"/>
        <v>0</v>
      </c>
      <c r="Z19" s="239">
        <f t="shared" si="12"/>
        <v>0</v>
      </c>
    </row>
    <row r="20" spans="1:26" s="180" customFormat="1" ht="18" customHeight="1" x14ac:dyDescent="0.2">
      <c r="A20" s="334" t="s">
        <v>56</v>
      </c>
      <c r="B20" s="335"/>
      <c r="C20" s="336"/>
      <c r="D20" s="294"/>
      <c r="E20" s="223">
        <f t="shared" si="0"/>
        <v>0</v>
      </c>
      <c r="F20" s="294"/>
      <c r="G20" s="181">
        <f t="shared" si="1"/>
        <v>0</v>
      </c>
      <c r="H20" s="294"/>
      <c r="I20" s="181">
        <f t="shared" si="2"/>
        <v>0</v>
      </c>
      <c r="J20" s="294"/>
      <c r="K20" s="181">
        <f t="shared" si="3"/>
        <v>0</v>
      </c>
      <c r="L20" s="294"/>
      <c r="M20" s="181">
        <f t="shared" si="4"/>
        <v>0</v>
      </c>
      <c r="N20" s="294"/>
      <c r="O20" s="181">
        <f t="shared" si="5"/>
        <v>0</v>
      </c>
      <c r="P20" s="294"/>
      <c r="Q20" s="181">
        <f t="shared" si="6"/>
        <v>0</v>
      </c>
      <c r="R20" s="294"/>
      <c r="S20" s="181">
        <f t="shared" si="7"/>
        <v>0</v>
      </c>
      <c r="T20" s="294"/>
      <c r="U20" s="181">
        <f t="shared" si="8"/>
        <v>0</v>
      </c>
      <c r="V20" s="294"/>
      <c r="W20" s="181">
        <f t="shared" si="9"/>
        <v>0</v>
      </c>
      <c r="X20" s="182">
        <f t="shared" si="10"/>
        <v>0</v>
      </c>
      <c r="Y20" s="181">
        <f t="shared" si="11"/>
        <v>0</v>
      </c>
      <c r="Z20" s="239">
        <f t="shared" si="12"/>
        <v>0</v>
      </c>
    </row>
    <row r="21" spans="1:26" s="180" customFormat="1" ht="18" customHeight="1" x14ac:dyDescent="0.2">
      <c r="A21" s="334" t="s">
        <v>57</v>
      </c>
      <c r="B21" s="335"/>
      <c r="C21" s="336"/>
      <c r="D21" s="294"/>
      <c r="E21" s="223">
        <f>D21*$C21</f>
        <v>0</v>
      </c>
      <c r="F21" s="294"/>
      <c r="G21" s="181">
        <f>F21*$C21</f>
        <v>0</v>
      </c>
      <c r="H21" s="294"/>
      <c r="I21" s="181">
        <f>H21*$C21</f>
        <v>0</v>
      </c>
      <c r="J21" s="294"/>
      <c r="K21" s="181">
        <f>J21*$C21</f>
        <v>0</v>
      </c>
      <c r="L21" s="294"/>
      <c r="M21" s="181">
        <f>L21*$C21</f>
        <v>0</v>
      </c>
      <c r="N21" s="294"/>
      <c r="O21" s="181">
        <f>N21*$C21</f>
        <v>0</v>
      </c>
      <c r="P21" s="294"/>
      <c r="Q21" s="181">
        <f>P21*$C21</f>
        <v>0</v>
      </c>
      <c r="R21" s="294"/>
      <c r="S21" s="181">
        <f>R21*$C21</f>
        <v>0</v>
      </c>
      <c r="T21" s="294"/>
      <c r="U21" s="181">
        <f>T21*$C21</f>
        <v>0</v>
      </c>
      <c r="V21" s="294"/>
      <c r="W21" s="181">
        <f>V21*$C21</f>
        <v>0</v>
      </c>
      <c r="X21" s="182">
        <f t="shared" si="10"/>
        <v>0</v>
      </c>
      <c r="Y21" s="181">
        <f t="shared" si="11"/>
        <v>0</v>
      </c>
      <c r="Z21" s="239">
        <f t="shared" si="12"/>
        <v>0</v>
      </c>
    </row>
    <row r="22" spans="1:26" s="180" customFormat="1" ht="18" customHeight="1" x14ac:dyDescent="0.2">
      <c r="A22" s="334" t="s">
        <v>58</v>
      </c>
      <c r="B22" s="335"/>
      <c r="C22" s="336"/>
      <c r="D22" s="294"/>
      <c r="E22" s="223">
        <f t="shared" si="0"/>
        <v>0</v>
      </c>
      <c r="F22" s="294"/>
      <c r="G22" s="181">
        <f t="shared" si="1"/>
        <v>0</v>
      </c>
      <c r="H22" s="294"/>
      <c r="I22" s="181">
        <f t="shared" si="2"/>
        <v>0</v>
      </c>
      <c r="J22" s="294"/>
      <c r="K22" s="181">
        <f t="shared" si="3"/>
        <v>0</v>
      </c>
      <c r="L22" s="294"/>
      <c r="M22" s="181">
        <f t="shared" si="4"/>
        <v>0</v>
      </c>
      <c r="N22" s="294"/>
      <c r="O22" s="181">
        <f t="shared" si="5"/>
        <v>0</v>
      </c>
      <c r="P22" s="294"/>
      <c r="Q22" s="181">
        <f t="shared" si="6"/>
        <v>0</v>
      </c>
      <c r="R22" s="294"/>
      <c r="S22" s="181">
        <f t="shared" si="7"/>
        <v>0</v>
      </c>
      <c r="T22" s="294"/>
      <c r="U22" s="181">
        <f t="shared" si="8"/>
        <v>0</v>
      </c>
      <c r="V22" s="294"/>
      <c r="W22" s="181">
        <f t="shared" si="9"/>
        <v>0</v>
      </c>
      <c r="X22" s="182">
        <f t="shared" si="10"/>
        <v>0</v>
      </c>
      <c r="Y22" s="181">
        <f t="shared" si="11"/>
        <v>0</v>
      </c>
      <c r="Z22" s="239">
        <f t="shared" si="12"/>
        <v>0</v>
      </c>
    </row>
    <row r="23" spans="1:26" s="180" customFormat="1" ht="18" customHeight="1" x14ac:dyDescent="0.2">
      <c r="A23" s="334" t="s">
        <v>59</v>
      </c>
      <c r="B23" s="335"/>
      <c r="C23" s="336"/>
      <c r="D23" s="294"/>
      <c r="E23" s="223">
        <f t="shared" si="0"/>
        <v>0</v>
      </c>
      <c r="F23" s="294"/>
      <c r="G23" s="181">
        <f t="shared" si="1"/>
        <v>0</v>
      </c>
      <c r="H23" s="294"/>
      <c r="I23" s="181">
        <f t="shared" si="2"/>
        <v>0</v>
      </c>
      <c r="J23" s="294"/>
      <c r="K23" s="181">
        <f t="shared" si="3"/>
        <v>0</v>
      </c>
      <c r="L23" s="294"/>
      <c r="M23" s="181">
        <f t="shared" si="4"/>
        <v>0</v>
      </c>
      <c r="N23" s="294"/>
      <c r="O23" s="181">
        <f t="shared" si="5"/>
        <v>0</v>
      </c>
      <c r="P23" s="294"/>
      <c r="Q23" s="181">
        <f t="shared" si="6"/>
        <v>0</v>
      </c>
      <c r="R23" s="294"/>
      <c r="S23" s="181">
        <f t="shared" si="7"/>
        <v>0</v>
      </c>
      <c r="T23" s="294"/>
      <c r="U23" s="181">
        <f t="shared" si="8"/>
        <v>0</v>
      </c>
      <c r="V23" s="294"/>
      <c r="W23" s="181">
        <f t="shared" si="9"/>
        <v>0</v>
      </c>
      <c r="X23" s="182">
        <f t="shared" si="10"/>
        <v>0</v>
      </c>
      <c r="Y23" s="181">
        <f t="shared" si="11"/>
        <v>0</v>
      </c>
      <c r="Z23" s="239">
        <f t="shared" si="12"/>
        <v>0</v>
      </c>
    </row>
    <row r="24" spans="1:26" s="180" customFormat="1" ht="18" customHeight="1" x14ac:dyDescent="0.2">
      <c r="A24" s="334" t="s">
        <v>60</v>
      </c>
      <c r="B24" s="335"/>
      <c r="C24" s="336"/>
      <c r="D24" s="294"/>
      <c r="E24" s="223">
        <f t="shared" si="0"/>
        <v>0</v>
      </c>
      <c r="F24" s="294"/>
      <c r="G24" s="181">
        <f t="shared" si="1"/>
        <v>0</v>
      </c>
      <c r="H24" s="294"/>
      <c r="I24" s="181">
        <f t="shared" si="2"/>
        <v>0</v>
      </c>
      <c r="J24" s="294"/>
      <c r="K24" s="181">
        <f t="shared" si="3"/>
        <v>0</v>
      </c>
      <c r="L24" s="294"/>
      <c r="M24" s="181">
        <f t="shared" si="4"/>
        <v>0</v>
      </c>
      <c r="N24" s="294"/>
      <c r="O24" s="181">
        <f t="shared" si="5"/>
        <v>0</v>
      </c>
      <c r="P24" s="294"/>
      <c r="Q24" s="181">
        <f t="shared" si="6"/>
        <v>0</v>
      </c>
      <c r="R24" s="294"/>
      <c r="S24" s="181">
        <f t="shared" si="7"/>
        <v>0</v>
      </c>
      <c r="T24" s="294"/>
      <c r="U24" s="181">
        <f t="shared" si="8"/>
        <v>0</v>
      </c>
      <c r="V24" s="294"/>
      <c r="W24" s="181">
        <f t="shared" si="9"/>
        <v>0</v>
      </c>
      <c r="X24" s="182">
        <f t="shared" si="10"/>
        <v>0</v>
      </c>
      <c r="Y24" s="181">
        <f t="shared" si="11"/>
        <v>0</v>
      </c>
      <c r="Z24" s="239">
        <f t="shared" si="12"/>
        <v>0</v>
      </c>
    </row>
    <row r="25" spans="1:26" s="180" customFormat="1" ht="18" customHeight="1" x14ac:dyDescent="0.2">
      <c r="A25" s="337" t="s">
        <v>61</v>
      </c>
      <c r="B25" s="335"/>
      <c r="C25" s="336"/>
      <c r="D25" s="294"/>
      <c r="E25" s="223">
        <f t="shared" si="0"/>
        <v>0</v>
      </c>
      <c r="F25" s="294"/>
      <c r="G25" s="181">
        <f t="shared" si="1"/>
        <v>0</v>
      </c>
      <c r="H25" s="294"/>
      <c r="I25" s="181">
        <f t="shared" si="2"/>
        <v>0</v>
      </c>
      <c r="J25" s="294"/>
      <c r="K25" s="181">
        <f t="shared" si="3"/>
        <v>0</v>
      </c>
      <c r="L25" s="294"/>
      <c r="M25" s="181">
        <f t="shared" si="4"/>
        <v>0</v>
      </c>
      <c r="N25" s="294"/>
      <c r="O25" s="181">
        <f t="shared" si="5"/>
        <v>0</v>
      </c>
      <c r="P25" s="294"/>
      <c r="Q25" s="181">
        <f t="shared" si="6"/>
        <v>0</v>
      </c>
      <c r="R25" s="294"/>
      <c r="S25" s="181">
        <f t="shared" si="7"/>
        <v>0</v>
      </c>
      <c r="T25" s="294"/>
      <c r="U25" s="181">
        <f t="shared" si="8"/>
        <v>0</v>
      </c>
      <c r="V25" s="294"/>
      <c r="W25" s="181">
        <f t="shared" si="9"/>
        <v>0</v>
      </c>
      <c r="X25" s="182">
        <f t="shared" si="10"/>
        <v>0</v>
      </c>
      <c r="Y25" s="181">
        <f t="shared" si="11"/>
        <v>0</v>
      </c>
      <c r="Z25" s="239">
        <f t="shared" si="12"/>
        <v>0</v>
      </c>
    </row>
    <row r="26" spans="1:26" s="180" customFormat="1" ht="18" customHeight="1" x14ac:dyDescent="0.2">
      <c r="A26" s="334" t="s">
        <v>62</v>
      </c>
      <c r="B26" s="335"/>
      <c r="C26" s="336"/>
      <c r="D26" s="294"/>
      <c r="E26" s="223">
        <f t="shared" si="0"/>
        <v>0</v>
      </c>
      <c r="F26" s="294"/>
      <c r="G26" s="181">
        <f t="shared" si="1"/>
        <v>0</v>
      </c>
      <c r="H26" s="294"/>
      <c r="I26" s="181">
        <f t="shared" si="2"/>
        <v>0</v>
      </c>
      <c r="J26" s="294"/>
      <c r="K26" s="181">
        <f t="shared" si="3"/>
        <v>0</v>
      </c>
      <c r="L26" s="294"/>
      <c r="M26" s="181">
        <f t="shared" si="4"/>
        <v>0</v>
      </c>
      <c r="N26" s="294"/>
      <c r="O26" s="181">
        <f t="shared" si="5"/>
        <v>0</v>
      </c>
      <c r="P26" s="294"/>
      <c r="Q26" s="181">
        <f t="shared" si="6"/>
        <v>0</v>
      </c>
      <c r="R26" s="294"/>
      <c r="S26" s="181">
        <f t="shared" si="7"/>
        <v>0</v>
      </c>
      <c r="T26" s="294"/>
      <c r="U26" s="181">
        <f t="shared" si="8"/>
        <v>0</v>
      </c>
      <c r="V26" s="294"/>
      <c r="W26" s="181">
        <f t="shared" si="9"/>
        <v>0</v>
      </c>
      <c r="X26" s="182">
        <f t="shared" si="10"/>
        <v>0</v>
      </c>
      <c r="Y26" s="181">
        <f t="shared" si="11"/>
        <v>0</v>
      </c>
      <c r="Z26" s="239">
        <f t="shared" si="12"/>
        <v>0</v>
      </c>
    </row>
    <row r="27" spans="1:26" s="180" customFormat="1" ht="18" customHeight="1" x14ac:dyDescent="0.2">
      <c r="A27" s="334" t="s">
        <v>63</v>
      </c>
      <c r="B27" s="335"/>
      <c r="C27" s="336"/>
      <c r="D27" s="294"/>
      <c r="E27" s="223">
        <f t="shared" si="0"/>
        <v>0</v>
      </c>
      <c r="F27" s="294"/>
      <c r="G27" s="181">
        <f t="shared" si="1"/>
        <v>0</v>
      </c>
      <c r="H27" s="294"/>
      <c r="I27" s="181">
        <f t="shared" si="2"/>
        <v>0</v>
      </c>
      <c r="J27" s="294"/>
      <c r="K27" s="181">
        <f t="shared" si="3"/>
        <v>0</v>
      </c>
      <c r="L27" s="294"/>
      <c r="M27" s="181">
        <f t="shared" si="4"/>
        <v>0</v>
      </c>
      <c r="N27" s="294"/>
      <c r="O27" s="181">
        <f t="shared" si="5"/>
        <v>0</v>
      </c>
      <c r="P27" s="294"/>
      <c r="Q27" s="181">
        <f t="shared" si="6"/>
        <v>0</v>
      </c>
      <c r="R27" s="294"/>
      <c r="S27" s="181">
        <f t="shared" si="7"/>
        <v>0</v>
      </c>
      <c r="T27" s="294"/>
      <c r="U27" s="181">
        <f t="shared" si="8"/>
        <v>0</v>
      </c>
      <c r="V27" s="294"/>
      <c r="W27" s="181">
        <f t="shared" si="9"/>
        <v>0</v>
      </c>
      <c r="X27" s="182">
        <f t="shared" si="10"/>
        <v>0</v>
      </c>
      <c r="Y27" s="181">
        <f t="shared" si="11"/>
        <v>0</v>
      </c>
      <c r="Z27" s="239">
        <f t="shared" si="12"/>
        <v>0</v>
      </c>
    </row>
    <row r="28" spans="1:26" s="230" customFormat="1" ht="18" customHeight="1" x14ac:dyDescent="0.2">
      <c r="A28" s="225"/>
      <c r="B28" s="224" t="s">
        <v>100</v>
      </c>
      <c r="C28" s="226">
        <f>SUM($C$8:$C$27)</f>
        <v>0</v>
      </c>
      <c r="D28" s="227"/>
      <c r="E28" s="228">
        <f>SUM(E8:E27)</f>
        <v>0</v>
      </c>
      <c r="F28" s="229"/>
      <c r="G28" s="228">
        <f>SUM(G8:G27)</f>
        <v>0</v>
      </c>
      <c r="H28" s="227"/>
      <c r="I28" s="228">
        <f>SUM(I8:I27)</f>
        <v>0</v>
      </c>
      <c r="J28" s="227"/>
      <c r="K28" s="228">
        <f>SUM(K8:K27)</f>
        <v>0</v>
      </c>
      <c r="L28" s="227"/>
      <c r="M28" s="228">
        <f>SUM(M8:M27)</f>
        <v>0</v>
      </c>
      <c r="N28" s="227"/>
      <c r="O28" s="228">
        <f>SUM(O8:O27)</f>
        <v>0</v>
      </c>
      <c r="P28" s="227"/>
      <c r="Q28" s="228">
        <f>SUM(Q8:Q27)</f>
        <v>0</v>
      </c>
      <c r="R28" s="227"/>
      <c r="S28" s="228">
        <f>SUM(S8:S27)</f>
        <v>0</v>
      </c>
      <c r="T28" s="227"/>
      <c r="U28" s="228">
        <f>SUM(U8:U27)</f>
        <v>0</v>
      </c>
      <c r="V28" s="227"/>
      <c r="W28" s="228">
        <f>SUM(W8:W27)</f>
        <v>0</v>
      </c>
      <c r="X28" s="227"/>
      <c r="Y28" s="228">
        <f>SUM(Y8:Y27)</f>
        <v>0</v>
      </c>
      <c r="Z28" s="240">
        <f>SUM(Z8:Z27)</f>
        <v>0</v>
      </c>
    </row>
    <row r="29" spans="1:26" s="87" customFormat="1" ht="11.25" customHeight="1" x14ac:dyDescent="0.2">
      <c r="A29" s="121"/>
      <c r="B29" s="101"/>
      <c r="C29" s="132"/>
      <c r="D29" s="119"/>
      <c r="F29" s="119"/>
      <c r="H29" s="119"/>
      <c r="J29" s="119"/>
      <c r="L29" s="119"/>
      <c r="N29" s="119"/>
      <c r="P29" s="119"/>
      <c r="R29" s="119"/>
      <c r="T29" s="119"/>
      <c r="V29" s="119"/>
    </row>
    <row r="32" spans="1:26" x14ac:dyDescent="0.2">
      <c r="A32" s="207"/>
      <c r="B32" s="207"/>
      <c r="C32" s="207"/>
      <c r="D32" s="459" t="s">
        <v>1</v>
      </c>
      <c r="E32" s="469"/>
      <c r="F32" s="468" t="s">
        <v>2</v>
      </c>
      <c r="G32" s="469"/>
      <c r="H32" s="468" t="s">
        <v>3</v>
      </c>
      <c r="I32" s="469"/>
      <c r="J32" s="468" t="s">
        <v>38</v>
      </c>
      <c r="K32" s="469"/>
      <c r="L32" s="468" t="s">
        <v>39</v>
      </c>
      <c r="M32" s="469"/>
      <c r="N32" s="468" t="s">
        <v>40</v>
      </c>
      <c r="O32" s="469"/>
      <c r="P32" s="468" t="s">
        <v>41</v>
      </c>
      <c r="Q32" s="469"/>
      <c r="R32" s="468" t="s">
        <v>42</v>
      </c>
      <c r="S32" s="469"/>
      <c r="T32" s="468" t="s">
        <v>43</v>
      </c>
      <c r="U32" s="469"/>
      <c r="V32" s="468" t="s">
        <v>44</v>
      </c>
      <c r="W32" s="469"/>
      <c r="X32" s="468" t="s">
        <v>11</v>
      </c>
      <c r="Y32" s="469"/>
    </row>
    <row r="33" spans="1:26" s="178" customFormat="1" ht="15" customHeight="1" x14ac:dyDescent="0.25">
      <c r="A33" s="221" t="s">
        <v>95</v>
      </c>
      <c r="B33" s="200"/>
      <c r="C33" s="220"/>
      <c r="D33" s="462" t="str">
        <f>D6</f>
        <v>Name of Service</v>
      </c>
      <c r="E33" s="455"/>
      <c r="F33" s="462" t="str">
        <f>('Rate - Year 1'!$I$7)</f>
        <v>Name of Service</v>
      </c>
      <c r="G33" s="455"/>
      <c r="H33" s="462" t="str">
        <f>('Rate - Year 1'!$K$7)</f>
        <v>Name of Service</v>
      </c>
      <c r="I33" s="455"/>
      <c r="J33" s="462" t="str">
        <f>('Rate - Year 1'!$M$7)</f>
        <v>Name of Service</v>
      </c>
      <c r="K33" s="455"/>
      <c r="L33" s="462" t="str">
        <f>('Rate - Year 1'!$O$7)</f>
        <v>Name of Service</v>
      </c>
      <c r="M33" s="455"/>
      <c r="N33" s="462" t="str">
        <f>('Rate - Year 1'!$Q$7)</f>
        <v>Name of Service</v>
      </c>
      <c r="O33" s="455"/>
      <c r="P33" s="462" t="str">
        <f>('Rate - Year 1'!$S$7)</f>
        <v>Name of Service</v>
      </c>
      <c r="Q33" s="463"/>
      <c r="R33" s="462" t="str">
        <f>('Rate - Year 1'!$U$7)</f>
        <v>Name of Service</v>
      </c>
      <c r="S33" s="463"/>
      <c r="T33" s="462" t="str">
        <f>('Rate - Year 1'!$W$7)</f>
        <v>Name of Service</v>
      </c>
      <c r="U33" s="463"/>
      <c r="V33" s="462" t="str">
        <f>('Rate - Year 1'!$Y$7)</f>
        <v>Name of Service</v>
      </c>
      <c r="W33" s="463"/>
      <c r="X33" s="464"/>
      <c r="Y33" s="465"/>
    </row>
    <row r="34" spans="1:26" s="237" customFormat="1" ht="33" customHeight="1" x14ac:dyDescent="0.2">
      <c r="A34" s="233" t="s">
        <v>12</v>
      </c>
      <c r="B34" s="234" t="s">
        <v>6</v>
      </c>
      <c r="C34" s="235" t="s">
        <v>22</v>
      </c>
      <c r="D34" s="238" t="s">
        <v>7</v>
      </c>
      <c r="E34" s="236" t="s">
        <v>117</v>
      </c>
      <c r="F34" s="238" t="s">
        <v>7</v>
      </c>
      <c r="G34" s="236" t="s">
        <v>117</v>
      </c>
      <c r="H34" s="238" t="s">
        <v>7</v>
      </c>
      <c r="I34" s="236" t="s">
        <v>117</v>
      </c>
      <c r="J34" s="238"/>
      <c r="K34" s="236" t="s">
        <v>117</v>
      </c>
      <c r="L34" s="238" t="s">
        <v>7</v>
      </c>
      <c r="M34" s="236" t="s">
        <v>117</v>
      </c>
      <c r="N34" s="238" t="s">
        <v>7</v>
      </c>
      <c r="O34" s="236" t="s">
        <v>117</v>
      </c>
      <c r="P34" s="238" t="s">
        <v>7</v>
      </c>
      <c r="Q34" s="236" t="s">
        <v>117</v>
      </c>
      <c r="R34" s="238" t="s">
        <v>7</v>
      </c>
      <c r="S34" s="236" t="s">
        <v>117</v>
      </c>
      <c r="T34" s="238" t="s">
        <v>7</v>
      </c>
      <c r="U34" s="236" t="s">
        <v>117</v>
      </c>
      <c r="V34" s="238" t="s">
        <v>7</v>
      </c>
      <c r="W34" s="236" t="s">
        <v>117</v>
      </c>
      <c r="X34" s="238" t="s">
        <v>7</v>
      </c>
      <c r="Y34" s="236" t="s">
        <v>118</v>
      </c>
      <c r="Z34" s="237" t="s">
        <v>109</v>
      </c>
    </row>
    <row r="35" spans="1:26" s="180" customFormat="1" ht="18" customHeight="1" x14ac:dyDescent="0.2">
      <c r="A35" s="334" t="str">
        <f t="shared" ref="A35:D51" si="23">A8</f>
        <v>Material 1</v>
      </c>
      <c r="B35" s="335">
        <f t="shared" si="23"/>
        <v>0</v>
      </c>
      <c r="C35" s="336">
        <f t="shared" si="23"/>
        <v>0</v>
      </c>
      <c r="D35" s="294">
        <f t="shared" si="23"/>
        <v>0</v>
      </c>
      <c r="E35" s="223">
        <f>D35*$C35</f>
        <v>0</v>
      </c>
      <c r="F35" s="294">
        <f t="shared" ref="F35:F51" si="24">F8</f>
        <v>0</v>
      </c>
      <c r="G35" s="181">
        <f>F35*$C35</f>
        <v>0</v>
      </c>
      <c r="H35" s="294">
        <f t="shared" ref="H35:H51" si="25">H8</f>
        <v>0</v>
      </c>
      <c r="I35" s="181">
        <f>H35*$C35</f>
        <v>0</v>
      </c>
      <c r="J35" s="294">
        <f t="shared" ref="J35:J51" si="26">J8</f>
        <v>0</v>
      </c>
      <c r="K35" s="181">
        <f>J35*$C35</f>
        <v>0</v>
      </c>
      <c r="L35" s="294">
        <f t="shared" ref="L35:L51" si="27">L8</f>
        <v>0</v>
      </c>
      <c r="M35" s="181">
        <f>L35*$C35</f>
        <v>0</v>
      </c>
      <c r="N35" s="294">
        <f t="shared" ref="N35:N51" si="28">N8</f>
        <v>0</v>
      </c>
      <c r="O35" s="181">
        <f>N35*$C35</f>
        <v>0</v>
      </c>
      <c r="P35" s="294">
        <f t="shared" ref="P35:P51" si="29">P8</f>
        <v>0</v>
      </c>
      <c r="Q35" s="181">
        <f>P35*$C35</f>
        <v>0</v>
      </c>
      <c r="R35" s="294">
        <f t="shared" ref="R35:R51" si="30">R8</f>
        <v>0</v>
      </c>
      <c r="S35" s="181">
        <f>R35*$C35</f>
        <v>0</v>
      </c>
      <c r="T35" s="294">
        <f t="shared" ref="T35:T51" si="31">T8</f>
        <v>0</v>
      </c>
      <c r="U35" s="181">
        <f>T35*$C35</f>
        <v>0</v>
      </c>
      <c r="V35" s="294">
        <f t="shared" ref="V35:V51" si="32">V8</f>
        <v>0</v>
      </c>
      <c r="W35" s="181">
        <f>V35*$C35</f>
        <v>0</v>
      </c>
      <c r="X35" s="182">
        <f>D35+F35+H35+J35+L35+N35+P35+R35+T35+V35</f>
        <v>0</v>
      </c>
      <c r="Y35" s="181">
        <f>E35+G35+I35+K35+M35+O35+Q35+S35+U35+W35</f>
        <v>0</v>
      </c>
      <c r="Z35" s="239">
        <f>C35-Y35</f>
        <v>0</v>
      </c>
    </row>
    <row r="36" spans="1:26" s="180" customFormat="1" ht="18" customHeight="1" x14ac:dyDescent="0.2">
      <c r="A36" s="334" t="str">
        <f t="shared" si="23"/>
        <v>Material 2</v>
      </c>
      <c r="B36" s="335">
        <f t="shared" si="23"/>
        <v>0</v>
      </c>
      <c r="C36" s="336">
        <f t="shared" si="23"/>
        <v>0</v>
      </c>
      <c r="D36" s="294">
        <f t="shared" si="23"/>
        <v>0</v>
      </c>
      <c r="E36" s="223">
        <f t="shared" ref="E36:E47" si="33">D36*$C36</f>
        <v>0</v>
      </c>
      <c r="F36" s="294">
        <f t="shared" si="24"/>
        <v>0</v>
      </c>
      <c r="G36" s="181">
        <f t="shared" ref="G36:G47" si="34">F36*$C36</f>
        <v>0</v>
      </c>
      <c r="H36" s="294">
        <f t="shared" si="25"/>
        <v>0</v>
      </c>
      <c r="I36" s="181">
        <f t="shared" ref="I36:I47" si="35">H36*$C36</f>
        <v>0</v>
      </c>
      <c r="J36" s="294">
        <f t="shared" si="26"/>
        <v>0</v>
      </c>
      <c r="K36" s="181">
        <f t="shared" ref="K36:K47" si="36">J36*$C36</f>
        <v>0</v>
      </c>
      <c r="L36" s="294">
        <f t="shared" si="27"/>
        <v>0</v>
      </c>
      <c r="M36" s="181">
        <f t="shared" ref="M36:M47" si="37">L36*$C36</f>
        <v>0</v>
      </c>
      <c r="N36" s="294">
        <f t="shared" si="28"/>
        <v>0</v>
      </c>
      <c r="O36" s="181">
        <f t="shared" ref="O36:O47" si="38">N36*$C36</f>
        <v>0</v>
      </c>
      <c r="P36" s="294">
        <f t="shared" si="29"/>
        <v>0</v>
      </c>
      <c r="Q36" s="181">
        <f t="shared" ref="Q36:Q47" si="39">P36*$C36</f>
        <v>0</v>
      </c>
      <c r="R36" s="294">
        <f t="shared" si="30"/>
        <v>0</v>
      </c>
      <c r="S36" s="181">
        <f t="shared" ref="S36:S47" si="40">R36*$C36</f>
        <v>0</v>
      </c>
      <c r="T36" s="294">
        <f t="shared" si="31"/>
        <v>0</v>
      </c>
      <c r="U36" s="181">
        <f t="shared" ref="U36:U47" si="41">T36*$C36</f>
        <v>0</v>
      </c>
      <c r="V36" s="294">
        <f t="shared" si="32"/>
        <v>0</v>
      </c>
      <c r="W36" s="181">
        <f t="shared" ref="W36:W47" si="42">V36*$C36</f>
        <v>0</v>
      </c>
      <c r="X36" s="182">
        <f t="shared" ref="X36:X54" si="43">D36+F36+H36+J36+L36+N36+P36+R36+T36+V36</f>
        <v>0</v>
      </c>
      <c r="Y36" s="181">
        <f t="shared" ref="Y36:Y54" si="44">E36+G36+I36+K36+M36+O36+Q36+S36+U36+W36</f>
        <v>0</v>
      </c>
      <c r="Z36" s="239">
        <f t="shared" ref="Z36:Z54" si="45">C36-Y36</f>
        <v>0</v>
      </c>
    </row>
    <row r="37" spans="1:26" s="180" customFormat="1" ht="18" customHeight="1" x14ac:dyDescent="0.2">
      <c r="A37" s="334" t="str">
        <f t="shared" si="23"/>
        <v>Material 3</v>
      </c>
      <c r="B37" s="335">
        <f t="shared" si="23"/>
        <v>0</v>
      </c>
      <c r="C37" s="336">
        <f t="shared" si="23"/>
        <v>0</v>
      </c>
      <c r="D37" s="294">
        <f t="shared" si="23"/>
        <v>0</v>
      </c>
      <c r="E37" s="223">
        <f t="shared" si="33"/>
        <v>0</v>
      </c>
      <c r="F37" s="294">
        <f t="shared" si="24"/>
        <v>0</v>
      </c>
      <c r="G37" s="181">
        <f t="shared" si="34"/>
        <v>0</v>
      </c>
      <c r="H37" s="294">
        <f t="shared" si="25"/>
        <v>0</v>
      </c>
      <c r="I37" s="181">
        <f t="shared" si="35"/>
        <v>0</v>
      </c>
      <c r="J37" s="294">
        <f t="shared" si="26"/>
        <v>0</v>
      </c>
      <c r="K37" s="181">
        <f t="shared" si="36"/>
        <v>0</v>
      </c>
      <c r="L37" s="294">
        <f t="shared" si="27"/>
        <v>0</v>
      </c>
      <c r="M37" s="181">
        <f t="shared" si="37"/>
        <v>0</v>
      </c>
      <c r="N37" s="294">
        <f t="shared" si="28"/>
        <v>0</v>
      </c>
      <c r="O37" s="181">
        <f t="shared" si="38"/>
        <v>0</v>
      </c>
      <c r="P37" s="294">
        <f t="shared" si="29"/>
        <v>0</v>
      </c>
      <c r="Q37" s="181">
        <f t="shared" si="39"/>
        <v>0</v>
      </c>
      <c r="R37" s="294">
        <f t="shared" si="30"/>
        <v>0</v>
      </c>
      <c r="S37" s="181">
        <f t="shared" si="40"/>
        <v>0</v>
      </c>
      <c r="T37" s="294">
        <f t="shared" si="31"/>
        <v>0</v>
      </c>
      <c r="U37" s="181">
        <f t="shared" si="41"/>
        <v>0</v>
      </c>
      <c r="V37" s="294">
        <f t="shared" si="32"/>
        <v>0</v>
      </c>
      <c r="W37" s="181">
        <f t="shared" si="42"/>
        <v>0</v>
      </c>
      <c r="X37" s="182">
        <f t="shared" si="43"/>
        <v>0</v>
      </c>
      <c r="Y37" s="181">
        <f t="shared" si="44"/>
        <v>0</v>
      </c>
      <c r="Z37" s="239">
        <f t="shared" si="45"/>
        <v>0</v>
      </c>
    </row>
    <row r="38" spans="1:26" s="180" customFormat="1" ht="18" customHeight="1" x14ac:dyDescent="0.2">
      <c r="A38" s="334" t="str">
        <f t="shared" si="23"/>
        <v>Material 4</v>
      </c>
      <c r="B38" s="335">
        <f t="shared" si="23"/>
        <v>0</v>
      </c>
      <c r="C38" s="336">
        <f t="shared" si="23"/>
        <v>0</v>
      </c>
      <c r="D38" s="294">
        <f t="shared" si="23"/>
        <v>0</v>
      </c>
      <c r="E38" s="223">
        <f t="shared" si="33"/>
        <v>0</v>
      </c>
      <c r="F38" s="294">
        <f t="shared" si="24"/>
        <v>0</v>
      </c>
      <c r="G38" s="181">
        <f t="shared" si="34"/>
        <v>0</v>
      </c>
      <c r="H38" s="294">
        <f t="shared" si="25"/>
        <v>0</v>
      </c>
      <c r="I38" s="181">
        <f t="shared" si="35"/>
        <v>0</v>
      </c>
      <c r="J38" s="294">
        <f t="shared" si="26"/>
        <v>0</v>
      </c>
      <c r="K38" s="181">
        <f t="shared" si="36"/>
        <v>0</v>
      </c>
      <c r="L38" s="294">
        <f t="shared" si="27"/>
        <v>0</v>
      </c>
      <c r="M38" s="181">
        <f t="shared" si="37"/>
        <v>0</v>
      </c>
      <c r="N38" s="294">
        <f t="shared" si="28"/>
        <v>0</v>
      </c>
      <c r="O38" s="181">
        <f t="shared" si="38"/>
        <v>0</v>
      </c>
      <c r="P38" s="294">
        <f t="shared" si="29"/>
        <v>0</v>
      </c>
      <c r="Q38" s="181">
        <f t="shared" si="39"/>
        <v>0</v>
      </c>
      <c r="R38" s="294">
        <f t="shared" si="30"/>
        <v>0</v>
      </c>
      <c r="S38" s="181">
        <f t="shared" si="40"/>
        <v>0</v>
      </c>
      <c r="T38" s="294">
        <f t="shared" si="31"/>
        <v>0</v>
      </c>
      <c r="U38" s="181">
        <f t="shared" si="41"/>
        <v>0</v>
      </c>
      <c r="V38" s="294">
        <f t="shared" si="32"/>
        <v>0</v>
      </c>
      <c r="W38" s="181">
        <f t="shared" si="42"/>
        <v>0</v>
      </c>
      <c r="X38" s="182">
        <f t="shared" si="43"/>
        <v>0</v>
      </c>
      <c r="Y38" s="181">
        <f t="shared" si="44"/>
        <v>0</v>
      </c>
      <c r="Z38" s="239">
        <f t="shared" si="45"/>
        <v>0</v>
      </c>
    </row>
    <row r="39" spans="1:26" s="180" customFormat="1" ht="18" customHeight="1" x14ac:dyDescent="0.2">
      <c r="A39" s="334" t="str">
        <f t="shared" si="23"/>
        <v>Material 5</v>
      </c>
      <c r="B39" s="335">
        <f t="shared" si="23"/>
        <v>0</v>
      </c>
      <c r="C39" s="336">
        <f t="shared" si="23"/>
        <v>0</v>
      </c>
      <c r="D39" s="294">
        <f t="shared" si="23"/>
        <v>0</v>
      </c>
      <c r="E39" s="223">
        <f t="shared" si="33"/>
        <v>0</v>
      </c>
      <c r="F39" s="294">
        <f t="shared" si="24"/>
        <v>0</v>
      </c>
      <c r="G39" s="181">
        <f t="shared" si="34"/>
        <v>0</v>
      </c>
      <c r="H39" s="294">
        <f t="shared" si="25"/>
        <v>0</v>
      </c>
      <c r="I39" s="181">
        <f t="shared" si="35"/>
        <v>0</v>
      </c>
      <c r="J39" s="294">
        <f t="shared" si="26"/>
        <v>0</v>
      </c>
      <c r="K39" s="181">
        <f t="shared" si="36"/>
        <v>0</v>
      </c>
      <c r="L39" s="294">
        <f t="shared" si="27"/>
        <v>0</v>
      </c>
      <c r="M39" s="181">
        <f t="shared" si="37"/>
        <v>0</v>
      </c>
      <c r="N39" s="294">
        <f t="shared" si="28"/>
        <v>0</v>
      </c>
      <c r="O39" s="181">
        <f t="shared" si="38"/>
        <v>0</v>
      </c>
      <c r="P39" s="294">
        <f t="shared" si="29"/>
        <v>0</v>
      </c>
      <c r="Q39" s="181">
        <f t="shared" si="39"/>
        <v>0</v>
      </c>
      <c r="R39" s="294">
        <f t="shared" si="30"/>
        <v>0</v>
      </c>
      <c r="S39" s="181">
        <f t="shared" si="40"/>
        <v>0</v>
      </c>
      <c r="T39" s="294">
        <f t="shared" si="31"/>
        <v>0</v>
      </c>
      <c r="U39" s="181">
        <f t="shared" si="41"/>
        <v>0</v>
      </c>
      <c r="V39" s="294">
        <f t="shared" si="32"/>
        <v>0</v>
      </c>
      <c r="W39" s="181">
        <f t="shared" si="42"/>
        <v>0</v>
      </c>
      <c r="X39" s="182">
        <f t="shared" si="43"/>
        <v>0</v>
      </c>
      <c r="Y39" s="181">
        <f t="shared" si="44"/>
        <v>0</v>
      </c>
      <c r="Z39" s="239">
        <f t="shared" si="45"/>
        <v>0</v>
      </c>
    </row>
    <row r="40" spans="1:26" s="180" customFormat="1" ht="18" customHeight="1" x14ac:dyDescent="0.2">
      <c r="A40" s="334" t="str">
        <f t="shared" si="23"/>
        <v>Material 6</v>
      </c>
      <c r="B40" s="335">
        <f t="shared" si="23"/>
        <v>0</v>
      </c>
      <c r="C40" s="336">
        <f t="shared" si="23"/>
        <v>0</v>
      </c>
      <c r="D40" s="294">
        <f t="shared" si="23"/>
        <v>0</v>
      </c>
      <c r="E40" s="223">
        <f t="shared" si="33"/>
        <v>0</v>
      </c>
      <c r="F40" s="294">
        <f t="shared" si="24"/>
        <v>0</v>
      </c>
      <c r="G40" s="181">
        <f t="shared" si="34"/>
        <v>0</v>
      </c>
      <c r="H40" s="294">
        <f t="shared" si="25"/>
        <v>0</v>
      </c>
      <c r="I40" s="181">
        <f t="shared" si="35"/>
        <v>0</v>
      </c>
      <c r="J40" s="294">
        <f t="shared" si="26"/>
        <v>0</v>
      </c>
      <c r="K40" s="181">
        <f t="shared" si="36"/>
        <v>0</v>
      </c>
      <c r="L40" s="294">
        <f t="shared" si="27"/>
        <v>0</v>
      </c>
      <c r="M40" s="181">
        <f t="shared" si="37"/>
        <v>0</v>
      </c>
      <c r="N40" s="294">
        <f t="shared" si="28"/>
        <v>0</v>
      </c>
      <c r="O40" s="181">
        <f t="shared" si="38"/>
        <v>0</v>
      </c>
      <c r="P40" s="294">
        <f t="shared" si="29"/>
        <v>0</v>
      </c>
      <c r="Q40" s="181">
        <f t="shared" si="39"/>
        <v>0</v>
      </c>
      <c r="R40" s="294">
        <f t="shared" si="30"/>
        <v>0</v>
      </c>
      <c r="S40" s="181">
        <f t="shared" si="40"/>
        <v>0</v>
      </c>
      <c r="T40" s="294">
        <f t="shared" si="31"/>
        <v>0</v>
      </c>
      <c r="U40" s="181">
        <f t="shared" si="41"/>
        <v>0</v>
      </c>
      <c r="V40" s="294">
        <f t="shared" si="32"/>
        <v>0</v>
      </c>
      <c r="W40" s="181">
        <f t="shared" si="42"/>
        <v>0</v>
      </c>
      <c r="X40" s="182">
        <f t="shared" si="43"/>
        <v>0</v>
      </c>
      <c r="Y40" s="181">
        <f t="shared" si="44"/>
        <v>0</v>
      </c>
      <c r="Z40" s="239">
        <f t="shared" si="45"/>
        <v>0</v>
      </c>
    </row>
    <row r="41" spans="1:26" s="180" customFormat="1" ht="18" customHeight="1" x14ac:dyDescent="0.2">
      <c r="A41" s="334" t="str">
        <f t="shared" si="23"/>
        <v>Material 7</v>
      </c>
      <c r="B41" s="335">
        <f t="shared" si="23"/>
        <v>0</v>
      </c>
      <c r="C41" s="336">
        <f t="shared" si="23"/>
        <v>0</v>
      </c>
      <c r="D41" s="294">
        <f t="shared" si="23"/>
        <v>0</v>
      </c>
      <c r="E41" s="223">
        <f t="shared" si="33"/>
        <v>0</v>
      </c>
      <c r="F41" s="294">
        <f t="shared" si="24"/>
        <v>0</v>
      </c>
      <c r="G41" s="181">
        <f t="shared" si="34"/>
        <v>0</v>
      </c>
      <c r="H41" s="294">
        <f t="shared" si="25"/>
        <v>0</v>
      </c>
      <c r="I41" s="181">
        <f t="shared" si="35"/>
        <v>0</v>
      </c>
      <c r="J41" s="294">
        <f t="shared" si="26"/>
        <v>0</v>
      </c>
      <c r="K41" s="181">
        <f t="shared" si="36"/>
        <v>0</v>
      </c>
      <c r="L41" s="294">
        <f t="shared" si="27"/>
        <v>0</v>
      </c>
      <c r="M41" s="181">
        <f t="shared" si="37"/>
        <v>0</v>
      </c>
      <c r="N41" s="294">
        <f t="shared" si="28"/>
        <v>0</v>
      </c>
      <c r="O41" s="181">
        <f t="shared" si="38"/>
        <v>0</v>
      </c>
      <c r="P41" s="294">
        <f t="shared" si="29"/>
        <v>0</v>
      </c>
      <c r="Q41" s="181">
        <f t="shared" si="39"/>
        <v>0</v>
      </c>
      <c r="R41" s="294">
        <f t="shared" si="30"/>
        <v>0</v>
      </c>
      <c r="S41" s="181">
        <f t="shared" si="40"/>
        <v>0</v>
      </c>
      <c r="T41" s="294">
        <f t="shared" si="31"/>
        <v>0</v>
      </c>
      <c r="U41" s="181">
        <f t="shared" si="41"/>
        <v>0</v>
      </c>
      <c r="V41" s="294">
        <f t="shared" si="32"/>
        <v>0</v>
      </c>
      <c r="W41" s="181">
        <f t="shared" si="42"/>
        <v>0</v>
      </c>
      <c r="X41" s="182">
        <f t="shared" si="43"/>
        <v>0</v>
      </c>
      <c r="Y41" s="181">
        <f t="shared" si="44"/>
        <v>0</v>
      </c>
      <c r="Z41" s="239">
        <f t="shared" si="45"/>
        <v>0</v>
      </c>
    </row>
    <row r="42" spans="1:26" s="180" customFormat="1" ht="18" customHeight="1" x14ac:dyDescent="0.2">
      <c r="A42" s="334" t="str">
        <f t="shared" si="23"/>
        <v>Material 8</v>
      </c>
      <c r="B42" s="335">
        <f t="shared" si="23"/>
        <v>0</v>
      </c>
      <c r="C42" s="336">
        <f t="shared" si="23"/>
        <v>0</v>
      </c>
      <c r="D42" s="294">
        <f t="shared" si="23"/>
        <v>0</v>
      </c>
      <c r="E42" s="223">
        <f t="shared" si="33"/>
        <v>0</v>
      </c>
      <c r="F42" s="294">
        <f t="shared" si="24"/>
        <v>0</v>
      </c>
      <c r="G42" s="181">
        <f t="shared" si="34"/>
        <v>0</v>
      </c>
      <c r="H42" s="294">
        <f t="shared" si="25"/>
        <v>0</v>
      </c>
      <c r="I42" s="181">
        <f t="shared" si="35"/>
        <v>0</v>
      </c>
      <c r="J42" s="294">
        <f t="shared" si="26"/>
        <v>0</v>
      </c>
      <c r="K42" s="181">
        <f t="shared" si="36"/>
        <v>0</v>
      </c>
      <c r="L42" s="294">
        <f t="shared" si="27"/>
        <v>0</v>
      </c>
      <c r="M42" s="181">
        <f t="shared" si="37"/>
        <v>0</v>
      </c>
      <c r="N42" s="294">
        <f t="shared" si="28"/>
        <v>0</v>
      </c>
      <c r="O42" s="181">
        <f t="shared" si="38"/>
        <v>0</v>
      </c>
      <c r="P42" s="294">
        <f t="shared" si="29"/>
        <v>0</v>
      </c>
      <c r="Q42" s="181">
        <f t="shared" si="39"/>
        <v>0</v>
      </c>
      <c r="R42" s="294">
        <f t="shared" si="30"/>
        <v>0</v>
      </c>
      <c r="S42" s="181">
        <f t="shared" si="40"/>
        <v>0</v>
      </c>
      <c r="T42" s="294">
        <f t="shared" si="31"/>
        <v>0</v>
      </c>
      <c r="U42" s="181">
        <f t="shared" si="41"/>
        <v>0</v>
      </c>
      <c r="V42" s="294">
        <f t="shared" si="32"/>
        <v>0</v>
      </c>
      <c r="W42" s="181">
        <f t="shared" si="42"/>
        <v>0</v>
      </c>
      <c r="X42" s="182">
        <f t="shared" si="43"/>
        <v>0</v>
      </c>
      <c r="Y42" s="181">
        <f t="shared" si="44"/>
        <v>0</v>
      </c>
      <c r="Z42" s="239">
        <f t="shared" si="45"/>
        <v>0</v>
      </c>
    </row>
    <row r="43" spans="1:26" s="180" customFormat="1" ht="18" customHeight="1" x14ac:dyDescent="0.2">
      <c r="A43" s="334" t="str">
        <f t="shared" si="23"/>
        <v>Material 9</v>
      </c>
      <c r="B43" s="335">
        <f t="shared" si="23"/>
        <v>0</v>
      </c>
      <c r="C43" s="336">
        <f t="shared" si="23"/>
        <v>0</v>
      </c>
      <c r="D43" s="294">
        <f t="shared" si="23"/>
        <v>0</v>
      </c>
      <c r="E43" s="223">
        <f t="shared" si="33"/>
        <v>0</v>
      </c>
      <c r="F43" s="294">
        <f t="shared" si="24"/>
        <v>0</v>
      </c>
      <c r="G43" s="181">
        <f t="shared" si="34"/>
        <v>0</v>
      </c>
      <c r="H43" s="294">
        <f t="shared" si="25"/>
        <v>0</v>
      </c>
      <c r="I43" s="181">
        <f t="shared" si="35"/>
        <v>0</v>
      </c>
      <c r="J43" s="294">
        <f t="shared" si="26"/>
        <v>0</v>
      </c>
      <c r="K43" s="181">
        <f t="shared" si="36"/>
        <v>0</v>
      </c>
      <c r="L43" s="294">
        <f t="shared" si="27"/>
        <v>0</v>
      </c>
      <c r="M43" s="181">
        <f t="shared" si="37"/>
        <v>0</v>
      </c>
      <c r="N43" s="294">
        <f t="shared" si="28"/>
        <v>0</v>
      </c>
      <c r="O43" s="181">
        <f t="shared" si="38"/>
        <v>0</v>
      </c>
      <c r="P43" s="294">
        <f t="shared" si="29"/>
        <v>0</v>
      </c>
      <c r="Q43" s="181">
        <f t="shared" si="39"/>
        <v>0</v>
      </c>
      <c r="R43" s="294">
        <f t="shared" si="30"/>
        <v>0</v>
      </c>
      <c r="S43" s="181">
        <f t="shared" si="40"/>
        <v>0</v>
      </c>
      <c r="T43" s="294">
        <f t="shared" si="31"/>
        <v>0</v>
      </c>
      <c r="U43" s="181">
        <f t="shared" si="41"/>
        <v>0</v>
      </c>
      <c r="V43" s="294">
        <f t="shared" si="32"/>
        <v>0</v>
      </c>
      <c r="W43" s="181">
        <f t="shared" si="42"/>
        <v>0</v>
      </c>
      <c r="X43" s="182">
        <f t="shared" si="43"/>
        <v>0</v>
      </c>
      <c r="Y43" s="181">
        <f t="shared" si="44"/>
        <v>0</v>
      </c>
      <c r="Z43" s="239">
        <f t="shared" si="45"/>
        <v>0</v>
      </c>
    </row>
    <row r="44" spans="1:26" s="180" customFormat="1" ht="18" customHeight="1" x14ac:dyDescent="0.2">
      <c r="A44" s="334" t="str">
        <f t="shared" si="23"/>
        <v>Material 10</v>
      </c>
      <c r="B44" s="335">
        <f t="shared" si="23"/>
        <v>0</v>
      </c>
      <c r="C44" s="336">
        <f t="shared" si="23"/>
        <v>0</v>
      </c>
      <c r="D44" s="294">
        <f t="shared" si="23"/>
        <v>0</v>
      </c>
      <c r="E44" s="223">
        <f t="shared" si="33"/>
        <v>0</v>
      </c>
      <c r="F44" s="294">
        <f t="shared" si="24"/>
        <v>0</v>
      </c>
      <c r="G44" s="181">
        <f t="shared" si="34"/>
        <v>0</v>
      </c>
      <c r="H44" s="294">
        <f t="shared" si="25"/>
        <v>0</v>
      </c>
      <c r="I44" s="181">
        <f t="shared" si="35"/>
        <v>0</v>
      </c>
      <c r="J44" s="294">
        <f t="shared" si="26"/>
        <v>0</v>
      </c>
      <c r="K44" s="181">
        <f t="shared" si="36"/>
        <v>0</v>
      </c>
      <c r="L44" s="294">
        <f t="shared" si="27"/>
        <v>0</v>
      </c>
      <c r="M44" s="181">
        <f t="shared" si="37"/>
        <v>0</v>
      </c>
      <c r="N44" s="294">
        <f t="shared" si="28"/>
        <v>0</v>
      </c>
      <c r="O44" s="181">
        <f t="shared" si="38"/>
        <v>0</v>
      </c>
      <c r="P44" s="294">
        <f t="shared" si="29"/>
        <v>0</v>
      </c>
      <c r="Q44" s="181">
        <f t="shared" si="39"/>
        <v>0</v>
      </c>
      <c r="R44" s="294">
        <f t="shared" si="30"/>
        <v>0</v>
      </c>
      <c r="S44" s="181">
        <f t="shared" si="40"/>
        <v>0</v>
      </c>
      <c r="T44" s="294">
        <f t="shared" si="31"/>
        <v>0</v>
      </c>
      <c r="U44" s="181">
        <f t="shared" si="41"/>
        <v>0</v>
      </c>
      <c r="V44" s="294">
        <f t="shared" si="32"/>
        <v>0</v>
      </c>
      <c r="W44" s="181">
        <f t="shared" si="42"/>
        <v>0</v>
      </c>
      <c r="X44" s="182">
        <f t="shared" si="43"/>
        <v>0</v>
      </c>
      <c r="Y44" s="181">
        <f t="shared" si="44"/>
        <v>0</v>
      </c>
      <c r="Z44" s="239">
        <f t="shared" si="45"/>
        <v>0</v>
      </c>
    </row>
    <row r="45" spans="1:26" s="180" customFormat="1" ht="18" customHeight="1" x14ac:dyDescent="0.2">
      <c r="A45" s="334" t="str">
        <f t="shared" si="23"/>
        <v>Material 11</v>
      </c>
      <c r="B45" s="335">
        <f t="shared" si="23"/>
        <v>0</v>
      </c>
      <c r="C45" s="336">
        <f t="shared" si="23"/>
        <v>0</v>
      </c>
      <c r="D45" s="294">
        <f t="shared" si="23"/>
        <v>0</v>
      </c>
      <c r="E45" s="223">
        <f t="shared" si="33"/>
        <v>0</v>
      </c>
      <c r="F45" s="294">
        <f t="shared" si="24"/>
        <v>0</v>
      </c>
      <c r="G45" s="181">
        <f t="shared" si="34"/>
        <v>0</v>
      </c>
      <c r="H45" s="294">
        <f t="shared" si="25"/>
        <v>0</v>
      </c>
      <c r="I45" s="181">
        <f t="shared" si="35"/>
        <v>0</v>
      </c>
      <c r="J45" s="294">
        <f t="shared" si="26"/>
        <v>0</v>
      </c>
      <c r="K45" s="181">
        <f t="shared" si="36"/>
        <v>0</v>
      </c>
      <c r="L45" s="294">
        <f t="shared" si="27"/>
        <v>0</v>
      </c>
      <c r="M45" s="181">
        <f t="shared" si="37"/>
        <v>0</v>
      </c>
      <c r="N45" s="294">
        <f t="shared" si="28"/>
        <v>0</v>
      </c>
      <c r="O45" s="181">
        <f t="shared" si="38"/>
        <v>0</v>
      </c>
      <c r="P45" s="294">
        <f t="shared" si="29"/>
        <v>0</v>
      </c>
      <c r="Q45" s="181">
        <f t="shared" si="39"/>
        <v>0</v>
      </c>
      <c r="R45" s="294">
        <f t="shared" si="30"/>
        <v>0</v>
      </c>
      <c r="S45" s="181">
        <f t="shared" si="40"/>
        <v>0</v>
      </c>
      <c r="T45" s="294">
        <f t="shared" si="31"/>
        <v>0</v>
      </c>
      <c r="U45" s="181">
        <f t="shared" si="41"/>
        <v>0</v>
      </c>
      <c r="V45" s="294">
        <f t="shared" si="32"/>
        <v>0</v>
      </c>
      <c r="W45" s="181">
        <f t="shared" si="42"/>
        <v>0</v>
      </c>
      <c r="X45" s="182">
        <f t="shared" si="43"/>
        <v>0</v>
      </c>
      <c r="Y45" s="181">
        <f t="shared" si="44"/>
        <v>0</v>
      </c>
      <c r="Z45" s="239">
        <f t="shared" si="45"/>
        <v>0</v>
      </c>
    </row>
    <row r="46" spans="1:26" s="180" customFormat="1" ht="18" customHeight="1" x14ac:dyDescent="0.2">
      <c r="A46" s="334" t="str">
        <f t="shared" si="23"/>
        <v>Material 12</v>
      </c>
      <c r="B46" s="335">
        <f t="shared" si="23"/>
        <v>0</v>
      </c>
      <c r="C46" s="336">
        <f t="shared" si="23"/>
        <v>0</v>
      </c>
      <c r="D46" s="294">
        <f t="shared" si="23"/>
        <v>0</v>
      </c>
      <c r="E46" s="223">
        <f t="shared" si="33"/>
        <v>0</v>
      </c>
      <c r="F46" s="294">
        <f t="shared" si="24"/>
        <v>0</v>
      </c>
      <c r="G46" s="181">
        <f t="shared" si="34"/>
        <v>0</v>
      </c>
      <c r="H46" s="294">
        <f t="shared" si="25"/>
        <v>0</v>
      </c>
      <c r="I46" s="181">
        <f t="shared" si="35"/>
        <v>0</v>
      </c>
      <c r="J46" s="294">
        <f t="shared" si="26"/>
        <v>0</v>
      </c>
      <c r="K46" s="181">
        <f t="shared" si="36"/>
        <v>0</v>
      </c>
      <c r="L46" s="294">
        <f t="shared" si="27"/>
        <v>0</v>
      </c>
      <c r="M46" s="181">
        <f t="shared" si="37"/>
        <v>0</v>
      </c>
      <c r="N46" s="294">
        <f t="shared" si="28"/>
        <v>0</v>
      </c>
      <c r="O46" s="181">
        <f t="shared" si="38"/>
        <v>0</v>
      </c>
      <c r="P46" s="294">
        <f t="shared" si="29"/>
        <v>0</v>
      </c>
      <c r="Q46" s="181">
        <f t="shared" si="39"/>
        <v>0</v>
      </c>
      <c r="R46" s="294">
        <f t="shared" si="30"/>
        <v>0</v>
      </c>
      <c r="S46" s="181">
        <f t="shared" si="40"/>
        <v>0</v>
      </c>
      <c r="T46" s="294">
        <f t="shared" si="31"/>
        <v>0</v>
      </c>
      <c r="U46" s="181">
        <f t="shared" si="41"/>
        <v>0</v>
      </c>
      <c r="V46" s="294">
        <f t="shared" si="32"/>
        <v>0</v>
      </c>
      <c r="W46" s="181">
        <f t="shared" si="42"/>
        <v>0</v>
      </c>
      <c r="X46" s="182">
        <f t="shared" si="43"/>
        <v>0</v>
      </c>
      <c r="Y46" s="181">
        <f t="shared" si="44"/>
        <v>0</v>
      </c>
      <c r="Z46" s="239">
        <f t="shared" si="45"/>
        <v>0</v>
      </c>
    </row>
    <row r="47" spans="1:26" s="180" customFormat="1" ht="18" customHeight="1" x14ac:dyDescent="0.2">
      <c r="A47" s="334" t="str">
        <f t="shared" si="23"/>
        <v>Material 13</v>
      </c>
      <c r="B47" s="335">
        <f t="shared" si="23"/>
        <v>0</v>
      </c>
      <c r="C47" s="336">
        <f t="shared" si="23"/>
        <v>0</v>
      </c>
      <c r="D47" s="294">
        <f t="shared" si="23"/>
        <v>0</v>
      </c>
      <c r="E47" s="223">
        <f t="shared" si="33"/>
        <v>0</v>
      </c>
      <c r="F47" s="294">
        <f t="shared" si="24"/>
        <v>0</v>
      </c>
      <c r="G47" s="181">
        <f t="shared" si="34"/>
        <v>0</v>
      </c>
      <c r="H47" s="294">
        <f t="shared" si="25"/>
        <v>0</v>
      </c>
      <c r="I47" s="181">
        <f t="shared" si="35"/>
        <v>0</v>
      </c>
      <c r="J47" s="294">
        <f t="shared" si="26"/>
        <v>0</v>
      </c>
      <c r="K47" s="181">
        <f t="shared" si="36"/>
        <v>0</v>
      </c>
      <c r="L47" s="294">
        <f t="shared" si="27"/>
        <v>0</v>
      </c>
      <c r="M47" s="181">
        <f t="shared" si="37"/>
        <v>0</v>
      </c>
      <c r="N47" s="294">
        <f t="shared" si="28"/>
        <v>0</v>
      </c>
      <c r="O47" s="181">
        <f t="shared" si="38"/>
        <v>0</v>
      </c>
      <c r="P47" s="294">
        <f t="shared" si="29"/>
        <v>0</v>
      </c>
      <c r="Q47" s="181">
        <f t="shared" si="39"/>
        <v>0</v>
      </c>
      <c r="R47" s="294">
        <f t="shared" si="30"/>
        <v>0</v>
      </c>
      <c r="S47" s="181">
        <f t="shared" si="40"/>
        <v>0</v>
      </c>
      <c r="T47" s="294">
        <f t="shared" si="31"/>
        <v>0</v>
      </c>
      <c r="U47" s="181">
        <f t="shared" si="41"/>
        <v>0</v>
      </c>
      <c r="V47" s="294">
        <f t="shared" si="32"/>
        <v>0</v>
      </c>
      <c r="W47" s="181">
        <f t="shared" si="42"/>
        <v>0</v>
      </c>
      <c r="X47" s="182">
        <f t="shared" si="43"/>
        <v>0</v>
      </c>
      <c r="Y47" s="181">
        <f t="shared" si="44"/>
        <v>0</v>
      </c>
      <c r="Z47" s="239">
        <f t="shared" si="45"/>
        <v>0</v>
      </c>
    </row>
    <row r="48" spans="1:26" s="180" customFormat="1" ht="18" customHeight="1" x14ac:dyDescent="0.2">
      <c r="A48" s="334" t="str">
        <f t="shared" si="23"/>
        <v>Material 14</v>
      </c>
      <c r="B48" s="335">
        <f t="shared" si="23"/>
        <v>0</v>
      </c>
      <c r="C48" s="336">
        <f t="shared" si="23"/>
        <v>0</v>
      </c>
      <c r="D48" s="294">
        <f t="shared" si="23"/>
        <v>0</v>
      </c>
      <c r="E48" s="223">
        <f>D48*$C48</f>
        <v>0</v>
      </c>
      <c r="F48" s="294">
        <f t="shared" si="24"/>
        <v>0</v>
      </c>
      <c r="G48" s="181">
        <f>F48*$C48</f>
        <v>0</v>
      </c>
      <c r="H48" s="294">
        <f t="shared" si="25"/>
        <v>0</v>
      </c>
      <c r="I48" s="181">
        <f>H48*$C48</f>
        <v>0</v>
      </c>
      <c r="J48" s="294">
        <f t="shared" si="26"/>
        <v>0</v>
      </c>
      <c r="K48" s="181">
        <f>J48*$C48</f>
        <v>0</v>
      </c>
      <c r="L48" s="294">
        <f t="shared" si="27"/>
        <v>0</v>
      </c>
      <c r="M48" s="181">
        <f>L48*$C48</f>
        <v>0</v>
      </c>
      <c r="N48" s="294">
        <f t="shared" si="28"/>
        <v>0</v>
      </c>
      <c r="O48" s="181">
        <f>N48*$C48</f>
        <v>0</v>
      </c>
      <c r="P48" s="294">
        <f t="shared" si="29"/>
        <v>0</v>
      </c>
      <c r="Q48" s="181">
        <f>P48*$C48</f>
        <v>0</v>
      </c>
      <c r="R48" s="294">
        <f t="shared" si="30"/>
        <v>0</v>
      </c>
      <c r="S48" s="181">
        <f>R48*$C48</f>
        <v>0</v>
      </c>
      <c r="T48" s="294">
        <f t="shared" si="31"/>
        <v>0</v>
      </c>
      <c r="U48" s="181">
        <f>T48*$C48</f>
        <v>0</v>
      </c>
      <c r="V48" s="294">
        <f t="shared" si="32"/>
        <v>0</v>
      </c>
      <c r="W48" s="181">
        <f>V48*$C48</f>
        <v>0</v>
      </c>
      <c r="X48" s="182">
        <f t="shared" si="43"/>
        <v>0</v>
      </c>
      <c r="Y48" s="181">
        <f t="shared" si="44"/>
        <v>0</v>
      </c>
      <c r="Z48" s="239">
        <f t="shared" si="45"/>
        <v>0</v>
      </c>
    </row>
    <row r="49" spans="1:26" s="180" customFormat="1" ht="18" customHeight="1" x14ac:dyDescent="0.2">
      <c r="A49" s="334" t="str">
        <f t="shared" si="23"/>
        <v>Material 15</v>
      </c>
      <c r="B49" s="335">
        <f t="shared" si="23"/>
        <v>0</v>
      </c>
      <c r="C49" s="336">
        <f t="shared" si="23"/>
        <v>0</v>
      </c>
      <c r="D49" s="294">
        <f t="shared" si="23"/>
        <v>0</v>
      </c>
      <c r="E49" s="223">
        <f t="shared" ref="E49:E54" si="46">D49*$C49</f>
        <v>0</v>
      </c>
      <c r="F49" s="294">
        <f t="shared" si="24"/>
        <v>0</v>
      </c>
      <c r="G49" s="181">
        <f t="shared" ref="G49:G54" si="47">F49*$C49</f>
        <v>0</v>
      </c>
      <c r="H49" s="294">
        <f t="shared" si="25"/>
        <v>0</v>
      </c>
      <c r="I49" s="181">
        <f t="shared" ref="I49:I54" si="48">H49*$C49</f>
        <v>0</v>
      </c>
      <c r="J49" s="294">
        <f t="shared" si="26"/>
        <v>0</v>
      </c>
      <c r="K49" s="181">
        <f t="shared" ref="K49:K54" si="49">J49*$C49</f>
        <v>0</v>
      </c>
      <c r="L49" s="294">
        <f t="shared" si="27"/>
        <v>0</v>
      </c>
      <c r="M49" s="181">
        <f t="shared" ref="M49:M54" si="50">L49*$C49</f>
        <v>0</v>
      </c>
      <c r="N49" s="294">
        <f t="shared" si="28"/>
        <v>0</v>
      </c>
      <c r="O49" s="181">
        <f t="shared" ref="O49:O54" si="51">N49*$C49</f>
        <v>0</v>
      </c>
      <c r="P49" s="294">
        <f t="shared" si="29"/>
        <v>0</v>
      </c>
      <c r="Q49" s="181">
        <f t="shared" ref="Q49:Q54" si="52">P49*$C49</f>
        <v>0</v>
      </c>
      <c r="R49" s="294">
        <f t="shared" si="30"/>
        <v>0</v>
      </c>
      <c r="S49" s="181">
        <f t="shared" ref="S49:S54" si="53">R49*$C49</f>
        <v>0</v>
      </c>
      <c r="T49" s="294">
        <f t="shared" si="31"/>
        <v>0</v>
      </c>
      <c r="U49" s="181">
        <f t="shared" ref="U49:U54" si="54">T49*$C49</f>
        <v>0</v>
      </c>
      <c r="V49" s="294">
        <f t="shared" si="32"/>
        <v>0</v>
      </c>
      <c r="W49" s="181">
        <f t="shared" ref="W49:W54" si="55">V49*$C49</f>
        <v>0</v>
      </c>
      <c r="X49" s="182">
        <f t="shared" si="43"/>
        <v>0</v>
      </c>
      <c r="Y49" s="181">
        <f t="shared" si="44"/>
        <v>0</v>
      </c>
      <c r="Z49" s="239">
        <f t="shared" si="45"/>
        <v>0</v>
      </c>
    </row>
    <row r="50" spans="1:26" s="180" customFormat="1" ht="18" customHeight="1" x14ac:dyDescent="0.2">
      <c r="A50" s="334" t="str">
        <f t="shared" si="23"/>
        <v>Material 16</v>
      </c>
      <c r="B50" s="335">
        <f t="shared" si="23"/>
        <v>0</v>
      </c>
      <c r="C50" s="336">
        <f t="shared" si="23"/>
        <v>0</v>
      </c>
      <c r="D50" s="294">
        <f t="shared" si="23"/>
        <v>0</v>
      </c>
      <c r="E50" s="223">
        <f t="shared" si="46"/>
        <v>0</v>
      </c>
      <c r="F50" s="294">
        <f t="shared" si="24"/>
        <v>0</v>
      </c>
      <c r="G50" s="181">
        <f t="shared" si="47"/>
        <v>0</v>
      </c>
      <c r="H50" s="294">
        <f t="shared" si="25"/>
        <v>0</v>
      </c>
      <c r="I50" s="181">
        <f t="shared" si="48"/>
        <v>0</v>
      </c>
      <c r="J50" s="294">
        <f t="shared" si="26"/>
        <v>0</v>
      </c>
      <c r="K50" s="181">
        <f t="shared" si="49"/>
        <v>0</v>
      </c>
      <c r="L50" s="294">
        <f t="shared" si="27"/>
        <v>0</v>
      </c>
      <c r="M50" s="181">
        <f t="shared" si="50"/>
        <v>0</v>
      </c>
      <c r="N50" s="294">
        <f t="shared" si="28"/>
        <v>0</v>
      </c>
      <c r="O50" s="181">
        <f t="shared" si="51"/>
        <v>0</v>
      </c>
      <c r="P50" s="294">
        <f t="shared" si="29"/>
        <v>0</v>
      </c>
      <c r="Q50" s="181">
        <f t="shared" si="52"/>
        <v>0</v>
      </c>
      <c r="R50" s="294">
        <f t="shared" si="30"/>
        <v>0</v>
      </c>
      <c r="S50" s="181">
        <f t="shared" si="53"/>
        <v>0</v>
      </c>
      <c r="T50" s="294">
        <f t="shared" si="31"/>
        <v>0</v>
      </c>
      <c r="U50" s="181">
        <f t="shared" si="54"/>
        <v>0</v>
      </c>
      <c r="V50" s="294">
        <f t="shared" si="32"/>
        <v>0</v>
      </c>
      <c r="W50" s="181">
        <f t="shared" si="55"/>
        <v>0</v>
      </c>
      <c r="X50" s="182">
        <f t="shared" si="43"/>
        <v>0</v>
      </c>
      <c r="Y50" s="181">
        <f t="shared" si="44"/>
        <v>0</v>
      </c>
      <c r="Z50" s="239">
        <f t="shared" si="45"/>
        <v>0</v>
      </c>
    </row>
    <row r="51" spans="1:26" s="180" customFormat="1" ht="18" customHeight="1" x14ac:dyDescent="0.2">
      <c r="A51" s="334" t="str">
        <f t="shared" si="23"/>
        <v>Material 17</v>
      </c>
      <c r="B51" s="335">
        <f t="shared" si="23"/>
        <v>0</v>
      </c>
      <c r="C51" s="336">
        <f t="shared" si="23"/>
        <v>0</v>
      </c>
      <c r="D51" s="294">
        <f t="shared" si="23"/>
        <v>0</v>
      </c>
      <c r="E51" s="223">
        <f t="shared" si="46"/>
        <v>0</v>
      </c>
      <c r="F51" s="294">
        <f t="shared" si="24"/>
        <v>0</v>
      </c>
      <c r="G51" s="181">
        <f t="shared" si="47"/>
        <v>0</v>
      </c>
      <c r="H51" s="294">
        <f t="shared" si="25"/>
        <v>0</v>
      </c>
      <c r="I51" s="181">
        <f t="shared" si="48"/>
        <v>0</v>
      </c>
      <c r="J51" s="294">
        <f t="shared" si="26"/>
        <v>0</v>
      </c>
      <c r="K51" s="181">
        <f t="shared" si="49"/>
        <v>0</v>
      </c>
      <c r="L51" s="294">
        <f t="shared" si="27"/>
        <v>0</v>
      </c>
      <c r="M51" s="181">
        <f t="shared" si="50"/>
        <v>0</v>
      </c>
      <c r="N51" s="294">
        <f t="shared" si="28"/>
        <v>0</v>
      </c>
      <c r="O51" s="181">
        <f t="shared" si="51"/>
        <v>0</v>
      </c>
      <c r="P51" s="294">
        <f t="shared" si="29"/>
        <v>0</v>
      </c>
      <c r="Q51" s="181">
        <f t="shared" si="52"/>
        <v>0</v>
      </c>
      <c r="R51" s="294">
        <f t="shared" si="30"/>
        <v>0</v>
      </c>
      <c r="S51" s="181">
        <f t="shared" si="53"/>
        <v>0</v>
      </c>
      <c r="T51" s="294">
        <f t="shared" si="31"/>
        <v>0</v>
      </c>
      <c r="U51" s="181">
        <f t="shared" si="54"/>
        <v>0</v>
      </c>
      <c r="V51" s="294">
        <f t="shared" si="32"/>
        <v>0</v>
      </c>
      <c r="W51" s="181">
        <f t="shared" si="55"/>
        <v>0</v>
      </c>
      <c r="X51" s="182">
        <f t="shared" si="43"/>
        <v>0</v>
      </c>
      <c r="Y51" s="181">
        <f t="shared" si="44"/>
        <v>0</v>
      </c>
      <c r="Z51" s="239">
        <f t="shared" si="45"/>
        <v>0</v>
      </c>
    </row>
    <row r="52" spans="1:26" s="180" customFormat="1" ht="18" customHeight="1" x14ac:dyDescent="0.2">
      <c r="A52" s="334" t="str">
        <f t="shared" ref="A52:D54" si="56">A25</f>
        <v>Material 18</v>
      </c>
      <c r="B52" s="335">
        <f t="shared" si="56"/>
        <v>0</v>
      </c>
      <c r="C52" s="336">
        <f t="shared" si="56"/>
        <v>0</v>
      </c>
      <c r="D52" s="294">
        <f t="shared" si="56"/>
        <v>0</v>
      </c>
      <c r="E52" s="223">
        <f t="shared" si="46"/>
        <v>0</v>
      </c>
      <c r="F52" s="294">
        <f t="shared" ref="F52:F54" si="57">F25</f>
        <v>0</v>
      </c>
      <c r="G52" s="181">
        <f t="shared" si="47"/>
        <v>0</v>
      </c>
      <c r="H52" s="294">
        <f t="shared" ref="H52:H54" si="58">H25</f>
        <v>0</v>
      </c>
      <c r="I52" s="181">
        <f t="shared" si="48"/>
        <v>0</v>
      </c>
      <c r="J52" s="294">
        <f t="shared" ref="J52:J54" si="59">J25</f>
        <v>0</v>
      </c>
      <c r="K52" s="181">
        <f t="shared" si="49"/>
        <v>0</v>
      </c>
      <c r="L52" s="294">
        <f t="shared" ref="L52:L54" si="60">L25</f>
        <v>0</v>
      </c>
      <c r="M52" s="181">
        <f t="shared" si="50"/>
        <v>0</v>
      </c>
      <c r="N52" s="294">
        <f t="shared" ref="N52:N54" si="61">N25</f>
        <v>0</v>
      </c>
      <c r="O52" s="181">
        <f t="shared" si="51"/>
        <v>0</v>
      </c>
      <c r="P52" s="294">
        <f t="shared" ref="P52:P54" si="62">P25</f>
        <v>0</v>
      </c>
      <c r="Q52" s="181">
        <f t="shared" si="52"/>
        <v>0</v>
      </c>
      <c r="R52" s="294">
        <f t="shared" ref="R52:R54" si="63">R25</f>
        <v>0</v>
      </c>
      <c r="S52" s="181">
        <f t="shared" si="53"/>
        <v>0</v>
      </c>
      <c r="T52" s="294">
        <f t="shared" ref="T52:T54" si="64">T25</f>
        <v>0</v>
      </c>
      <c r="U52" s="181">
        <f t="shared" si="54"/>
        <v>0</v>
      </c>
      <c r="V52" s="294">
        <f t="shared" ref="V52:V54" si="65">V25</f>
        <v>0</v>
      </c>
      <c r="W52" s="181">
        <f t="shared" si="55"/>
        <v>0</v>
      </c>
      <c r="X52" s="182">
        <f t="shared" si="43"/>
        <v>0</v>
      </c>
      <c r="Y52" s="181">
        <f t="shared" si="44"/>
        <v>0</v>
      </c>
      <c r="Z52" s="239">
        <f t="shared" si="45"/>
        <v>0</v>
      </c>
    </row>
    <row r="53" spans="1:26" s="180" customFormat="1" ht="18" customHeight="1" x14ac:dyDescent="0.2">
      <c r="A53" s="334" t="str">
        <f t="shared" si="56"/>
        <v>Material 19</v>
      </c>
      <c r="B53" s="335">
        <f t="shared" si="56"/>
        <v>0</v>
      </c>
      <c r="C53" s="336">
        <f t="shared" si="56"/>
        <v>0</v>
      </c>
      <c r="D53" s="294">
        <f t="shared" si="56"/>
        <v>0</v>
      </c>
      <c r="E53" s="223">
        <f t="shared" si="46"/>
        <v>0</v>
      </c>
      <c r="F53" s="294">
        <f t="shared" si="57"/>
        <v>0</v>
      </c>
      <c r="G53" s="181">
        <f t="shared" si="47"/>
        <v>0</v>
      </c>
      <c r="H53" s="294">
        <f t="shared" si="58"/>
        <v>0</v>
      </c>
      <c r="I53" s="181">
        <f t="shared" si="48"/>
        <v>0</v>
      </c>
      <c r="J53" s="294">
        <f t="shared" si="59"/>
        <v>0</v>
      </c>
      <c r="K53" s="181">
        <f t="shared" si="49"/>
        <v>0</v>
      </c>
      <c r="L53" s="294">
        <f t="shared" si="60"/>
        <v>0</v>
      </c>
      <c r="M53" s="181">
        <f t="shared" si="50"/>
        <v>0</v>
      </c>
      <c r="N53" s="294">
        <f t="shared" si="61"/>
        <v>0</v>
      </c>
      <c r="O53" s="181">
        <f t="shared" si="51"/>
        <v>0</v>
      </c>
      <c r="P53" s="294">
        <f t="shared" si="62"/>
        <v>0</v>
      </c>
      <c r="Q53" s="181">
        <f t="shared" si="52"/>
        <v>0</v>
      </c>
      <c r="R53" s="294">
        <f t="shared" si="63"/>
        <v>0</v>
      </c>
      <c r="S53" s="181">
        <f t="shared" si="53"/>
        <v>0</v>
      </c>
      <c r="T53" s="294">
        <f t="shared" si="64"/>
        <v>0</v>
      </c>
      <c r="U53" s="181">
        <f t="shared" si="54"/>
        <v>0</v>
      </c>
      <c r="V53" s="294">
        <f t="shared" si="65"/>
        <v>0</v>
      </c>
      <c r="W53" s="181">
        <f t="shared" si="55"/>
        <v>0</v>
      </c>
      <c r="X53" s="182">
        <f t="shared" si="43"/>
        <v>0</v>
      </c>
      <c r="Y53" s="181">
        <f t="shared" si="44"/>
        <v>0</v>
      </c>
      <c r="Z53" s="239">
        <f t="shared" si="45"/>
        <v>0</v>
      </c>
    </row>
    <row r="54" spans="1:26" s="180" customFormat="1" ht="18" customHeight="1" x14ac:dyDescent="0.2">
      <c r="A54" s="334" t="str">
        <f t="shared" si="56"/>
        <v>Material 20</v>
      </c>
      <c r="B54" s="335">
        <f t="shared" si="56"/>
        <v>0</v>
      </c>
      <c r="C54" s="336">
        <f t="shared" si="56"/>
        <v>0</v>
      </c>
      <c r="D54" s="294">
        <f t="shared" si="56"/>
        <v>0</v>
      </c>
      <c r="E54" s="223">
        <f t="shared" si="46"/>
        <v>0</v>
      </c>
      <c r="F54" s="294">
        <f t="shared" si="57"/>
        <v>0</v>
      </c>
      <c r="G54" s="181">
        <f t="shared" si="47"/>
        <v>0</v>
      </c>
      <c r="H54" s="294">
        <f t="shared" si="58"/>
        <v>0</v>
      </c>
      <c r="I54" s="181">
        <f t="shared" si="48"/>
        <v>0</v>
      </c>
      <c r="J54" s="294">
        <f t="shared" si="59"/>
        <v>0</v>
      </c>
      <c r="K54" s="181">
        <f t="shared" si="49"/>
        <v>0</v>
      </c>
      <c r="L54" s="294">
        <f t="shared" si="60"/>
        <v>0</v>
      </c>
      <c r="M54" s="181">
        <f t="shared" si="50"/>
        <v>0</v>
      </c>
      <c r="N54" s="294">
        <f t="shared" si="61"/>
        <v>0</v>
      </c>
      <c r="O54" s="181">
        <f t="shared" si="51"/>
        <v>0</v>
      </c>
      <c r="P54" s="294">
        <f t="shared" si="62"/>
        <v>0</v>
      </c>
      <c r="Q54" s="181">
        <f t="shared" si="52"/>
        <v>0</v>
      </c>
      <c r="R54" s="294">
        <f t="shared" si="63"/>
        <v>0</v>
      </c>
      <c r="S54" s="181">
        <f t="shared" si="53"/>
        <v>0</v>
      </c>
      <c r="T54" s="294">
        <f t="shared" si="64"/>
        <v>0</v>
      </c>
      <c r="U54" s="181">
        <f t="shared" si="54"/>
        <v>0</v>
      </c>
      <c r="V54" s="294">
        <f t="shared" si="65"/>
        <v>0</v>
      </c>
      <c r="W54" s="181">
        <f t="shared" si="55"/>
        <v>0</v>
      </c>
      <c r="X54" s="182">
        <f t="shared" si="43"/>
        <v>0</v>
      </c>
      <c r="Y54" s="181">
        <f t="shared" si="44"/>
        <v>0</v>
      </c>
      <c r="Z54" s="239">
        <f t="shared" si="45"/>
        <v>0</v>
      </c>
    </row>
    <row r="55" spans="1:26" s="230" customFormat="1" ht="18" customHeight="1" x14ac:dyDescent="0.2">
      <c r="A55" s="225"/>
      <c r="B55" s="224" t="s">
        <v>100</v>
      </c>
      <c r="C55" s="226">
        <f>SUM($C$35:$C$54)</f>
        <v>0</v>
      </c>
      <c r="D55" s="227"/>
      <c r="E55" s="228">
        <f>SUM(E35:E54)</f>
        <v>0</v>
      </c>
      <c r="F55" s="229"/>
      <c r="G55" s="228">
        <f>SUM(G35:G54)</f>
        <v>0</v>
      </c>
      <c r="H55" s="227"/>
      <c r="I55" s="228">
        <f>SUM(I35:I54)</f>
        <v>0</v>
      </c>
      <c r="J55" s="227"/>
      <c r="K55" s="228">
        <f>SUM(K35:K54)</f>
        <v>0</v>
      </c>
      <c r="L55" s="227"/>
      <c r="M55" s="228">
        <f>SUM(M35:M54)</f>
        <v>0</v>
      </c>
      <c r="N55" s="227"/>
      <c r="O55" s="228">
        <f>SUM(O35:O54)</f>
        <v>0</v>
      </c>
      <c r="P55" s="227"/>
      <c r="Q55" s="228">
        <f>SUM(Q35:Q54)</f>
        <v>0</v>
      </c>
      <c r="R55" s="227"/>
      <c r="S55" s="228">
        <f>SUM(S35:S54)</f>
        <v>0</v>
      </c>
      <c r="T55" s="227"/>
      <c r="U55" s="228">
        <f>SUM(U35:U54)</f>
        <v>0</v>
      </c>
      <c r="V55" s="227"/>
      <c r="W55" s="228">
        <f>SUM(W35:W54)</f>
        <v>0</v>
      </c>
      <c r="X55" s="227"/>
      <c r="Y55" s="228">
        <f>SUM(Y35:Y54)</f>
        <v>0</v>
      </c>
      <c r="Z55" s="240">
        <f>SUM(Z35:Z54)</f>
        <v>0</v>
      </c>
    </row>
    <row r="59" spans="1:26" x14ac:dyDescent="0.2">
      <c r="A59" s="207"/>
      <c r="B59" s="207"/>
      <c r="C59" s="207"/>
      <c r="D59" s="459" t="s">
        <v>1</v>
      </c>
      <c r="E59" s="469"/>
      <c r="F59" s="468" t="s">
        <v>2</v>
      </c>
      <c r="G59" s="469"/>
      <c r="H59" s="468" t="s">
        <v>3</v>
      </c>
      <c r="I59" s="469"/>
      <c r="J59" s="468" t="s">
        <v>38</v>
      </c>
      <c r="K59" s="469"/>
      <c r="L59" s="468" t="s">
        <v>39</v>
      </c>
      <c r="M59" s="469"/>
      <c r="N59" s="468" t="s">
        <v>40</v>
      </c>
      <c r="O59" s="469"/>
      <c r="P59" s="468" t="s">
        <v>41</v>
      </c>
      <c r="Q59" s="469"/>
      <c r="R59" s="468" t="s">
        <v>42</v>
      </c>
      <c r="S59" s="469"/>
      <c r="T59" s="468" t="s">
        <v>43</v>
      </c>
      <c r="U59" s="469"/>
      <c r="V59" s="468" t="s">
        <v>44</v>
      </c>
      <c r="W59" s="469"/>
      <c r="X59" s="468" t="s">
        <v>11</v>
      </c>
      <c r="Y59" s="469"/>
    </row>
    <row r="60" spans="1:26" s="178" customFormat="1" ht="15" customHeight="1" x14ac:dyDescent="0.25">
      <c r="A60" s="221" t="s">
        <v>96</v>
      </c>
      <c r="B60" s="200"/>
      <c r="C60" s="220"/>
      <c r="D60" s="462" t="str">
        <f>D6</f>
        <v>Name of Service</v>
      </c>
      <c r="E60" s="455"/>
      <c r="F60" s="462" t="str">
        <f>('Rate - Year 1'!$I$7)</f>
        <v>Name of Service</v>
      </c>
      <c r="G60" s="455"/>
      <c r="H60" s="462" t="str">
        <f>('Rate - Year 1'!$K$7)</f>
        <v>Name of Service</v>
      </c>
      <c r="I60" s="455"/>
      <c r="J60" s="462" t="str">
        <f>('Rate - Year 1'!$M$7)</f>
        <v>Name of Service</v>
      </c>
      <c r="K60" s="455"/>
      <c r="L60" s="462" t="str">
        <f>('Rate - Year 1'!$O$7)</f>
        <v>Name of Service</v>
      </c>
      <c r="M60" s="455"/>
      <c r="N60" s="462" t="str">
        <f>('Rate - Year 1'!$Q$7)</f>
        <v>Name of Service</v>
      </c>
      <c r="O60" s="455"/>
      <c r="P60" s="462" t="str">
        <f>('Rate - Year 1'!$S$7)</f>
        <v>Name of Service</v>
      </c>
      <c r="Q60" s="463"/>
      <c r="R60" s="462" t="str">
        <f>('Rate - Year 1'!$U$7)</f>
        <v>Name of Service</v>
      </c>
      <c r="S60" s="463"/>
      <c r="T60" s="462" t="str">
        <f>('Rate - Year 1'!$W$7)</f>
        <v>Name of Service</v>
      </c>
      <c r="U60" s="463"/>
      <c r="V60" s="462" t="str">
        <f>('Rate - Year 1'!$Y$7)</f>
        <v>Name of Service</v>
      </c>
      <c r="W60" s="463"/>
      <c r="X60" s="464"/>
      <c r="Y60" s="465"/>
    </row>
    <row r="61" spans="1:26" s="237" customFormat="1" ht="33" customHeight="1" x14ac:dyDescent="0.2">
      <c r="A61" s="233" t="s">
        <v>12</v>
      </c>
      <c r="B61" s="234" t="s">
        <v>6</v>
      </c>
      <c r="C61" s="235" t="s">
        <v>22</v>
      </c>
      <c r="D61" s="238" t="s">
        <v>7</v>
      </c>
      <c r="E61" s="236" t="s">
        <v>117</v>
      </c>
      <c r="F61" s="238" t="s">
        <v>7</v>
      </c>
      <c r="G61" s="236" t="s">
        <v>117</v>
      </c>
      <c r="H61" s="238" t="s">
        <v>7</v>
      </c>
      <c r="I61" s="236" t="s">
        <v>117</v>
      </c>
      <c r="J61" s="238"/>
      <c r="K61" s="236" t="s">
        <v>117</v>
      </c>
      <c r="L61" s="238" t="s">
        <v>7</v>
      </c>
      <c r="M61" s="236" t="s">
        <v>117</v>
      </c>
      <c r="N61" s="238" t="s">
        <v>7</v>
      </c>
      <c r="O61" s="236" t="s">
        <v>117</v>
      </c>
      <c r="P61" s="238" t="s">
        <v>7</v>
      </c>
      <c r="Q61" s="236" t="s">
        <v>117</v>
      </c>
      <c r="R61" s="238" t="s">
        <v>7</v>
      </c>
      <c r="S61" s="236" t="s">
        <v>117</v>
      </c>
      <c r="T61" s="238" t="s">
        <v>7</v>
      </c>
      <c r="U61" s="236" t="s">
        <v>117</v>
      </c>
      <c r="V61" s="238" t="s">
        <v>7</v>
      </c>
      <c r="W61" s="236" t="s">
        <v>117</v>
      </c>
      <c r="X61" s="238" t="s">
        <v>7</v>
      </c>
      <c r="Y61" s="236" t="s">
        <v>118</v>
      </c>
      <c r="Z61" s="237" t="s">
        <v>109</v>
      </c>
    </row>
    <row r="62" spans="1:26" s="180" customFormat="1" ht="18" customHeight="1" x14ac:dyDescent="0.2">
      <c r="A62" s="334" t="str">
        <f t="shared" ref="A62:D81" si="66">A8</f>
        <v>Material 1</v>
      </c>
      <c r="B62" s="335">
        <f t="shared" si="66"/>
        <v>0</v>
      </c>
      <c r="C62" s="336">
        <f t="shared" si="66"/>
        <v>0</v>
      </c>
      <c r="D62" s="294">
        <f t="shared" si="66"/>
        <v>0</v>
      </c>
      <c r="E62" s="223">
        <f>D62*$C62</f>
        <v>0</v>
      </c>
      <c r="F62" s="294">
        <f t="shared" ref="F62:F81" si="67">F8</f>
        <v>0</v>
      </c>
      <c r="G62" s="181">
        <f>F62*$C62</f>
        <v>0</v>
      </c>
      <c r="H62" s="294">
        <f t="shared" ref="H62:H81" si="68">H8</f>
        <v>0</v>
      </c>
      <c r="I62" s="181">
        <f>H62*$C62</f>
        <v>0</v>
      </c>
      <c r="J62" s="294">
        <f t="shared" ref="J62:J81" si="69">J8</f>
        <v>0</v>
      </c>
      <c r="K62" s="181">
        <f>J62*$C62</f>
        <v>0</v>
      </c>
      <c r="L62" s="294">
        <f t="shared" ref="L62:L81" si="70">L8</f>
        <v>0</v>
      </c>
      <c r="M62" s="181">
        <f>L62*$C62</f>
        <v>0</v>
      </c>
      <c r="N62" s="294">
        <f t="shared" ref="N62:N81" si="71">N8</f>
        <v>0</v>
      </c>
      <c r="O62" s="181">
        <f>N62*$C62</f>
        <v>0</v>
      </c>
      <c r="P62" s="294">
        <f t="shared" ref="P62:P81" si="72">P8</f>
        <v>0</v>
      </c>
      <c r="Q62" s="181">
        <f>P62*$C62</f>
        <v>0</v>
      </c>
      <c r="R62" s="294">
        <f t="shared" ref="R62:R81" si="73">R8</f>
        <v>0</v>
      </c>
      <c r="S62" s="181">
        <f>R62*$C62</f>
        <v>0</v>
      </c>
      <c r="T62" s="294">
        <f t="shared" ref="T62:T81" si="74">T8</f>
        <v>0</v>
      </c>
      <c r="U62" s="181">
        <f>T62*$C62</f>
        <v>0</v>
      </c>
      <c r="V62" s="222">
        <f t="shared" ref="V62:V81" si="75">V8</f>
        <v>0</v>
      </c>
      <c r="W62" s="181">
        <f>V62*$C62</f>
        <v>0</v>
      </c>
      <c r="X62" s="182">
        <f>D62+F62+H62+J62+L62+N62+P62+R62+T62+V62</f>
        <v>0</v>
      </c>
      <c r="Y62" s="181">
        <f>E62+G62+I62+K62+M62+O62+Q62+S62+U62+W62</f>
        <v>0</v>
      </c>
      <c r="Z62" s="239">
        <f>C62-Y62</f>
        <v>0</v>
      </c>
    </row>
    <row r="63" spans="1:26" s="180" customFormat="1" ht="18" customHeight="1" x14ac:dyDescent="0.2">
      <c r="A63" s="334" t="str">
        <f t="shared" si="66"/>
        <v>Material 2</v>
      </c>
      <c r="B63" s="335">
        <f t="shared" si="66"/>
        <v>0</v>
      </c>
      <c r="C63" s="336">
        <f t="shared" si="66"/>
        <v>0</v>
      </c>
      <c r="D63" s="294">
        <f t="shared" si="66"/>
        <v>0</v>
      </c>
      <c r="E63" s="223">
        <f t="shared" ref="E63:E74" si="76">D63*$C63</f>
        <v>0</v>
      </c>
      <c r="F63" s="294">
        <f t="shared" si="67"/>
        <v>0</v>
      </c>
      <c r="G63" s="181">
        <f t="shared" ref="G63:G74" si="77">F63*$C63</f>
        <v>0</v>
      </c>
      <c r="H63" s="294">
        <f t="shared" si="68"/>
        <v>0</v>
      </c>
      <c r="I63" s="181">
        <f t="shared" ref="I63:I74" si="78">H63*$C63</f>
        <v>0</v>
      </c>
      <c r="J63" s="294">
        <f t="shared" si="69"/>
        <v>0</v>
      </c>
      <c r="K63" s="181">
        <f t="shared" ref="K63:K74" si="79">J63*$C63</f>
        <v>0</v>
      </c>
      <c r="L63" s="294">
        <f t="shared" si="70"/>
        <v>0</v>
      </c>
      <c r="M63" s="181">
        <f t="shared" ref="M63:M74" si="80">L63*$C63</f>
        <v>0</v>
      </c>
      <c r="N63" s="294">
        <f t="shared" si="71"/>
        <v>0</v>
      </c>
      <c r="O63" s="181">
        <f t="shared" ref="O63:O74" si="81">N63*$C63</f>
        <v>0</v>
      </c>
      <c r="P63" s="294">
        <f t="shared" si="72"/>
        <v>0</v>
      </c>
      <c r="Q63" s="181">
        <f t="shared" ref="Q63:Q74" si="82">P63*$C63</f>
        <v>0</v>
      </c>
      <c r="R63" s="294">
        <f t="shared" si="73"/>
        <v>0</v>
      </c>
      <c r="S63" s="181">
        <f t="shared" ref="S63:S74" si="83">R63*$C63</f>
        <v>0</v>
      </c>
      <c r="T63" s="294">
        <f t="shared" si="74"/>
        <v>0</v>
      </c>
      <c r="U63" s="181">
        <f t="shared" ref="U63:U74" si="84">T63*$C63</f>
        <v>0</v>
      </c>
      <c r="V63" s="222">
        <f t="shared" si="75"/>
        <v>0</v>
      </c>
      <c r="W63" s="181">
        <f t="shared" ref="W63:W74" si="85">V63*$C63</f>
        <v>0</v>
      </c>
      <c r="X63" s="182">
        <f t="shared" ref="X63:X81" si="86">D63+F63+H63+J63+L63+N63+P63+R63+T63+V63</f>
        <v>0</v>
      </c>
      <c r="Y63" s="181">
        <f t="shared" ref="Y63:Y81" si="87">E63+G63+I63+K63+M63+O63+Q63+S63+U63+W63</f>
        <v>0</v>
      </c>
      <c r="Z63" s="239">
        <f t="shared" ref="Z63:Z81" si="88">C63-Y63</f>
        <v>0</v>
      </c>
    </row>
    <row r="64" spans="1:26" s="180" customFormat="1" ht="18" customHeight="1" x14ac:dyDescent="0.2">
      <c r="A64" s="334" t="str">
        <f t="shared" si="66"/>
        <v>Material 3</v>
      </c>
      <c r="B64" s="335">
        <f t="shared" si="66"/>
        <v>0</v>
      </c>
      <c r="C64" s="336">
        <f t="shared" si="66"/>
        <v>0</v>
      </c>
      <c r="D64" s="294">
        <f t="shared" si="66"/>
        <v>0</v>
      </c>
      <c r="E64" s="223">
        <f t="shared" si="76"/>
        <v>0</v>
      </c>
      <c r="F64" s="294">
        <f t="shared" si="67"/>
        <v>0</v>
      </c>
      <c r="G64" s="181">
        <f t="shared" si="77"/>
        <v>0</v>
      </c>
      <c r="H64" s="294">
        <f t="shared" si="68"/>
        <v>0</v>
      </c>
      <c r="I64" s="181">
        <f t="shared" si="78"/>
        <v>0</v>
      </c>
      <c r="J64" s="294">
        <f t="shared" si="69"/>
        <v>0</v>
      </c>
      <c r="K64" s="181">
        <f t="shared" si="79"/>
        <v>0</v>
      </c>
      <c r="L64" s="294">
        <f t="shared" si="70"/>
        <v>0</v>
      </c>
      <c r="M64" s="181">
        <f t="shared" si="80"/>
        <v>0</v>
      </c>
      <c r="N64" s="294">
        <f t="shared" si="71"/>
        <v>0</v>
      </c>
      <c r="O64" s="181">
        <f t="shared" si="81"/>
        <v>0</v>
      </c>
      <c r="P64" s="294">
        <f t="shared" si="72"/>
        <v>0</v>
      </c>
      <c r="Q64" s="181">
        <f t="shared" si="82"/>
        <v>0</v>
      </c>
      <c r="R64" s="294">
        <f t="shared" si="73"/>
        <v>0</v>
      </c>
      <c r="S64" s="181">
        <f t="shared" si="83"/>
        <v>0</v>
      </c>
      <c r="T64" s="294">
        <f t="shared" si="74"/>
        <v>0</v>
      </c>
      <c r="U64" s="181">
        <f t="shared" si="84"/>
        <v>0</v>
      </c>
      <c r="V64" s="222">
        <f t="shared" si="75"/>
        <v>0</v>
      </c>
      <c r="W64" s="181">
        <f t="shared" si="85"/>
        <v>0</v>
      </c>
      <c r="X64" s="182">
        <f t="shared" si="86"/>
        <v>0</v>
      </c>
      <c r="Y64" s="181">
        <f t="shared" si="87"/>
        <v>0</v>
      </c>
      <c r="Z64" s="239">
        <f t="shared" si="88"/>
        <v>0</v>
      </c>
    </row>
    <row r="65" spans="1:26" s="180" customFormat="1" ht="18" customHeight="1" x14ac:dyDescent="0.2">
      <c r="A65" s="334" t="str">
        <f t="shared" si="66"/>
        <v>Material 4</v>
      </c>
      <c r="B65" s="335">
        <f t="shared" si="66"/>
        <v>0</v>
      </c>
      <c r="C65" s="336">
        <f t="shared" si="66"/>
        <v>0</v>
      </c>
      <c r="D65" s="294">
        <f t="shared" si="66"/>
        <v>0</v>
      </c>
      <c r="E65" s="223">
        <f t="shared" si="76"/>
        <v>0</v>
      </c>
      <c r="F65" s="294">
        <f t="shared" si="67"/>
        <v>0</v>
      </c>
      <c r="G65" s="181">
        <f t="shared" si="77"/>
        <v>0</v>
      </c>
      <c r="H65" s="294">
        <f t="shared" si="68"/>
        <v>0</v>
      </c>
      <c r="I65" s="181">
        <f t="shared" si="78"/>
        <v>0</v>
      </c>
      <c r="J65" s="294">
        <f t="shared" si="69"/>
        <v>0</v>
      </c>
      <c r="K65" s="181">
        <f t="shared" si="79"/>
        <v>0</v>
      </c>
      <c r="L65" s="294">
        <f t="shared" si="70"/>
        <v>0</v>
      </c>
      <c r="M65" s="181">
        <f t="shared" si="80"/>
        <v>0</v>
      </c>
      <c r="N65" s="294">
        <f t="shared" si="71"/>
        <v>0</v>
      </c>
      <c r="O65" s="181">
        <f t="shared" si="81"/>
        <v>0</v>
      </c>
      <c r="P65" s="294">
        <f t="shared" si="72"/>
        <v>0</v>
      </c>
      <c r="Q65" s="181">
        <f t="shared" si="82"/>
        <v>0</v>
      </c>
      <c r="R65" s="294">
        <f t="shared" si="73"/>
        <v>0</v>
      </c>
      <c r="S65" s="181">
        <f t="shared" si="83"/>
        <v>0</v>
      </c>
      <c r="T65" s="294">
        <f t="shared" si="74"/>
        <v>0</v>
      </c>
      <c r="U65" s="181">
        <f t="shared" si="84"/>
        <v>0</v>
      </c>
      <c r="V65" s="294">
        <f t="shared" si="75"/>
        <v>0</v>
      </c>
      <c r="W65" s="181">
        <f t="shared" si="85"/>
        <v>0</v>
      </c>
      <c r="X65" s="182">
        <f t="shared" si="86"/>
        <v>0</v>
      </c>
      <c r="Y65" s="181">
        <f t="shared" si="87"/>
        <v>0</v>
      </c>
      <c r="Z65" s="239">
        <f t="shared" si="88"/>
        <v>0</v>
      </c>
    </row>
    <row r="66" spans="1:26" s="180" customFormat="1" ht="18" customHeight="1" x14ac:dyDescent="0.2">
      <c r="A66" s="334" t="str">
        <f t="shared" si="66"/>
        <v>Material 5</v>
      </c>
      <c r="B66" s="335">
        <f t="shared" si="66"/>
        <v>0</v>
      </c>
      <c r="C66" s="336">
        <f t="shared" si="66"/>
        <v>0</v>
      </c>
      <c r="D66" s="294">
        <f t="shared" si="66"/>
        <v>0</v>
      </c>
      <c r="E66" s="223">
        <f t="shared" si="76"/>
        <v>0</v>
      </c>
      <c r="F66" s="294">
        <f t="shared" si="67"/>
        <v>0</v>
      </c>
      <c r="G66" s="181">
        <f t="shared" si="77"/>
        <v>0</v>
      </c>
      <c r="H66" s="294">
        <f t="shared" si="68"/>
        <v>0</v>
      </c>
      <c r="I66" s="181">
        <f t="shared" si="78"/>
        <v>0</v>
      </c>
      <c r="J66" s="294">
        <f t="shared" si="69"/>
        <v>0</v>
      </c>
      <c r="K66" s="181">
        <f t="shared" si="79"/>
        <v>0</v>
      </c>
      <c r="L66" s="294">
        <f t="shared" si="70"/>
        <v>0</v>
      </c>
      <c r="M66" s="181">
        <f t="shared" si="80"/>
        <v>0</v>
      </c>
      <c r="N66" s="294">
        <f t="shared" si="71"/>
        <v>0</v>
      </c>
      <c r="O66" s="181">
        <f t="shared" si="81"/>
        <v>0</v>
      </c>
      <c r="P66" s="294">
        <f t="shared" si="72"/>
        <v>0</v>
      </c>
      <c r="Q66" s="181">
        <f t="shared" si="82"/>
        <v>0</v>
      </c>
      <c r="R66" s="294">
        <f t="shared" si="73"/>
        <v>0</v>
      </c>
      <c r="S66" s="181">
        <f t="shared" si="83"/>
        <v>0</v>
      </c>
      <c r="T66" s="294">
        <f t="shared" si="74"/>
        <v>0</v>
      </c>
      <c r="U66" s="181">
        <f t="shared" si="84"/>
        <v>0</v>
      </c>
      <c r="V66" s="294">
        <f t="shared" si="75"/>
        <v>0</v>
      </c>
      <c r="W66" s="181">
        <f t="shared" si="85"/>
        <v>0</v>
      </c>
      <c r="X66" s="182">
        <f t="shared" si="86"/>
        <v>0</v>
      </c>
      <c r="Y66" s="181">
        <f t="shared" si="87"/>
        <v>0</v>
      </c>
      <c r="Z66" s="239">
        <f t="shared" si="88"/>
        <v>0</v>
      </c>
    </row>
    <row r="67" spans="1:26" s="180" customFormat="1" ht="18" customHeight="1" x14ac:dyDescent="0.2">
      <c r="A67" s="334" t="str">
        <f t="shared" si="66"/>
        <v>Material 6</v>
      </c>
      <c r="B67" s="335">
        <f t="shared" si="66"/>
        <v>0</v>
      </c>
      <c r="C67" s="336">
        <f t="shared" si="66"/>
        <v>0</v>
      </c>
      <c r="D67" s="294">
        <f t="shared" si="66"/>
        <v>0</v>
      </c>
      <c r="E67" s="223">
        <f t="shared" si="76"/>
        <v>0</v>
      </c>
      <c r="F67" s="294">
        <f t="shared" si="67"/>
        <v>0</v>
      </c>
      <c r="G67" s="181">
        <f t="shared" si="77"/>
        <v>0</v>
      </c>
      <c r="H67" s="294">
        <f t="shared" si="68"/>
        <v>0</v>
      </c>
      <c r="I67" s="181">
        <f t="shared" si="78"/>
        <v>0</v>
      </c>
      <c r="J67" s="294">
        <f t="shared" si="69"/>
        <v>0</v>
      </c>
      <c r="K67" s="181">
        <f t="shared" si="79"/>
        <v>0</v>
      </c>
      <c r="L67" s="294">
        <f t="shared" si="70"/>
        <v>0</v>
      </c>
      <c r="M67" s="181">
        <f t="shared" si="80"/>
        <v>0</v>
      </c>
      <c r="N67" s="294">
        <f t="shared" si="71"/>
        <v>0</v>
      </c>
      <c r="O67" s="181">
        <f t="shared" si="81"/>
        <v>0</v>
      </c>
      <c r="P67" s="294">
        <f t="shared" si="72"/>
        <v>0</v>
      </c>
      <c r="Q67" s="181">
        <f t="shared" si="82"/>
        <v>0</v>
      </c>
      <c r="R67" s="294">
        <f t="shared" si="73"/>
        <v>0</v>
      </c>
      <c r="S67" s="181">
        <f t="shared" si="83"/>
        <v>0</v>
      </c>
      <c r="T67" s="294">
        <f t="shared" si="74"/>
        <v>0</v>
      </c>
      <c r="U67" s="181">
        <f t="shared" si="84"/>
        <v>0</v>
      </c>
      <c r="V67" s="294">
        <f t="shared" si="75"/>
        <v>0</v>
      </c>
      <c r="W67" s="181">
        <f t="shared" si="85"/>
        <v>0</v>
      </c>
      <c r="X67" s="182">
        <f t="shared" si="86"/>
        <v>0</v>
      </c>
      <c r="Y67" s="181">
        <f t="shared" si="87"/>
        <v>0</v>
      </c>
      <c r="Z67" s="239">
        <f t="shared" si="88"/>
        <v>0</v>
      </c>
    </row>
    <row r="68" spans="1:26" s="180" customFormat="1" ht="18" customHeight="1" x14ac:dyDescent="0.2">
      <c r="A68" s="334" t="str">
        <f t="shared" si="66"/>
        <v>Material 7</v>
      </c>
      <c r="B68" s="335">
        <f t="shared" si="66"/>
        <v>0</v>
      </c>
      <c r="C68" s="336">
        <f t="shared" si="66"/>
        <v>0</v>
      </c>
      <c r="D68" s="294">
        <f t="shared" si="66"/>
        <v>0</v>
      </c>
      <c r="E68" s="223">
        <f t="shared" si="76"/>
        <v>0</v>
      </c>
      <c r="F68" s="294">
        <f t="shared" si="67"/>
        <v>0</v>
      </c>
      <c r="G68" s="181">
        <f t="shared" si="77"/>
        <v>0</v>
      </c>
      <c r="H68" s="294">
        <f t="shared" si="68"/>
        <v>0</v>
      </c>
      <c r="I68" s="181">
        <f t="shared" si="78"/>
        <v>0</v>
      </c>
      <c r="J68" s="294">
        <f t="shared" si="69"/>
        <v>0</v>
      </c>
      <c r="K68" s="181">
        <f t="shared" si="79"/>
        <v>0</v>
      </c>
      <c r="L68" s="294">
        <f t="shared" si="70"/>
        <v>0</v>
      </c>
      <c r="M68" s="181">
        <f t="shared" si="80"/>
        <v>0</v>
      </c>
      <c r="N68" s="294">
        <f t="shared" si="71"/>
        <v>0</v>
      </c>
      <c r="O68" s="181">
        <f t="shared" si="81"/>
        <v>0</v>
      </c>
      <c r="P68" s="294">
        <f t="shared" si="72"/>
        <v>0</v>
      </c>
      <c r="Q68" s="181">
        <f t="shared" si="82"/>
        <v>0</v>
      </c>
      <c r="R68" s="294">
        <f t="shared" si="73"/>
        <v>0</v>
      </c>
      <c r="S68" s="181">
        <f t="shared" si="83"/>
        <v>0</v>
      </c>
      <c r="T68" s="294">
        <f t="shared" si="74"/>
        <v>0</v>
      </c>
      <c r="U68" s="181">
        <f t="shared" si="84"/>
        <v>0</v>
      </c>
      <c r="V68" s="294">
        <f t="shared" si="75"/>
        <v>0</v>
      </c>
      <c r="W68" s="181">
        <f t="shared" si="85"/>
        <v>0</v>
      </c>
      <c r="X68" s="182">
        <f t="shared" si="86"/>
        <v>0</v>
      </c>
      <c r="Y68" s="181">
        <f t="shared" si="87"/>
        <v>0</v>
      </c>
      <c r="Z68" s="239">
        <f t="shared" si="88"/>
        <v>0</v>
      </c>
    </row>
    <row r="69" spans="1:26" s="180" customFormat="1" ht="18" customHeight="1" x14ac:dyDescent="0.2">
      <c r="A69" s="334" t="str">
        <f t="shared" si="66"/>
        <v>Material 8</v>
      </c>
      <c r="B69" s="335">
        <f t="shared" si="66"/>
        <v>0</v>
      </c>
      <c r="C69" s="336">
        <f t="shared" si="66"/>
        <v>0</v>
      </c>
      <c r="D69" s="294">
        <f t="shared" si="66"/>
        <v>0</v>
      </c>
      <c r="E69" s="223">
        <f t="shared" si="76"/>
        <v>0</v>
      </c>
      <c r="F69" s="294">
        <f t="shared" si="67"/>
        <v>0</v>
      </c>
      <c r="G69" s="181">
        <f t="shared" si="77"/>
        <v>0</v>
      </c>
      <c r="H69" s="294">
        <f t="shared" si="68"/>
        <v>0</v>
      </c>
      <c r="I69" s="181">
        <f t="shared" si="78"/>
        <v>0</v>
      </c>
      <c r="J69" s="294">
        <f t="shared" si="69"/>
        <v>0</v>
      </c>
      <c r="K69" s="181">
        <f t="shared" si="79"/>
        <v>0</v>
      </c>
      <c r="L69" s="294">
        <f t="shared" si="70"/>
        <v>0</v>
      </c>
      <c r="M69" s="181">
        <f t="shared" si="80"/>
        <v>0</v>
      </c>
      <c r="N69" s="294">
        <f t="shared" si="71"/>
        <v>0</v>
      </c>
      <c r="O69" s="181">
        <f t="shared" si="81"/>
        <v>0</v>
      </c>
      <c r="P69" s="294">
        <f t="shared" si="72"/>
        <v>0</v>
      </c>
      <c r="Q69" s="181">
        <f t="shared" si="82"/>
        <v>0</v>
      </c>
      <c r="R69" s="294">
        <f t="shared" si="73"/>
        <v>0</v>
      </c>
      <c r="S69" s="181">
        <f t="shared" si="83"/>
        <v>0</v>
      </c>
      <c r="T69" s="294">
        <f t="shared" si="74"/>
        <v>0</v>
      </c>
      <c r="U69" s="181">
        <f t="shared" si="84"/>
        <v>0</v>
      </c>
      <c r="V69" s="294">
        <f t="shared" si="75"/>
        <v>0</v>
      </c>
      <c r="W69" s="181">
        <f t="shared" si="85"/>
        <v>0</v>
      </c>
      <c r="X69" s="182">
        <f t="shared" si="86"/>
        <v>0</v>
      </c>
      <c r="Y69" s="181">
        <f t="shared" si="87"/>
        <v>0</v>
      </c>
      <c r="Z69" s="239">
        <f t="shared" si="88"/>
        <v>0</v>
      </c>
    </row>
    <row r="70" spans="1:26" s="180" customFormat="1" ht="18" customHeight="1" x14ac:dyDescent="0.2">
      <c r="A70" s="334" t="str">
        <f t="shared" si="66"/>
        <v>Material 9</v>
      </c>
      <c r="B70" s="335">
        <f t="shared" si="66"/>
        <v>0</v>
      </c>
      <c r="C70" s="336">
        <f t="shared" si="66"/>
        <v>0</v>
      </c>
      <c r="D70" s="294">
        <f t="shared" si="66"/>
        <v>0</v>
      </c>
      <c r="E70" s="223">
        <f t="shared" si="76"/>
        <v>0</v>
      </c>
      <c r="F70" s="294">
        <f t="shared" si="67"/>
        <v>0</v>
      </c>
      <c r="G70" s="181">
        <f t="shared" si="77"/>
        <v>0</v>
      </c>
      <c r="H70" s="294">
        <f t="shared" si="68"/>
        <v>0</v>
      </c>
      <c r="I70" s="181">
        <f t="shared" si="78"/>
        <v>0</v>
      </c>
      <c r="J70" s="294">
        <f t="shared" si="69"/>
        <v>0</v>
      </c>
      <c r="K70" s="181">
        <f t="shared" si="79"/>
        <v>0</v>
      </c>
      <c r="L70" s="294">
        <f t="shared" si="70"/>
        <v>0</v>
      </c>
      <c r="M70" s="181">
        <f t="shared" si="80"/>
        <v>0</v>
      </c>
      <c r="N70" s="294">
        <f t="shared" si="71"/>
        <v>0</v>
      </c>
      <c r="O70" s="181">
        <f t="shared" si="81"/>
        <v>0</v>
      </c>
      <c r="P70" s="294">
        <f t="shared" si="72"/>
        <v>0</v>
      </c>
      <c r="Q70" s="181">
        <f t="shared" si="82"/>
        <v>0</v>
      </c>
      <c r="R70" s="294">
        <f t="shared" si="73"/>
        <v>0</v>
      </c>
      <c r="S70" s="181">
        <f t="shared" si="83"/>
        <v>0</v>
      </c>
      <c r="T70" s="294">
        <f t="shared" si="74"/>
        <v>0</v>
      </c>
      <c r="U70" s="181">
        <f t="shared" si="84"/>
        <v>0</v>
      </c>
      <c r="V70" s="294">
        <f t="shared" si="75"/>
        <v>0</v>
      </c>
      <c r="W70" s="181">
        <f t="shared" si="85"/>
        <v>0</v>
      </c>
      <c r="X70" s="182">
        <f t="shared" si="86"/>
        <v>0</v>
      </c>
      <c r="Y70" s="181">
        <f t="shared" si="87"/>
        <v>0</v>
      </c>
      <c r="Z70" s="239">
        <f t="shared" si="88"/>
        <v>0</v>
      </c>
    </row>
    <row r="71" spans="1:26" s="180" customFormat="1" ht="18" customHeight="1" x14ac:dyDescent="0.2">
      <c r="A71" s="334" t="str">
        <f t="shared" si="66"/>
        <v>Material 10</v>
      </c>
      <c r="B71" s="335">
        <f t="shared" si="66"/>
        <v>0</v>
      </c>
      <c r="C71" s="336">
        <f t="shared" si="66"/>
        <v>0</v>
      </c>
      <c r="D71" s="294">
        <f t="shared" si="66"/>
        <v>0</v>
      </c>
      <c r="E71" s="223">
        <f t="shared" si="76"/>
        <v>0</v>
      </c>
      <c r="F71" s="294">
        <f t="shared" si="67"/>
        <v>0</v>
      </c>
      <c r="G71" s="181">
        <f t="shared" si="77"/>
        <v>0</v>
      </c>
      <c r="H71" s="294">
        <f t="shared" si="68"/>
        <v>0</v>
      </c>
      <c r="I71" s="181">
        <f t="shared" si="78"/>
        <v>0</v>
      </c>
      <c r="J71" s="294">
        <f t="shared" si="69"/>
        <v>0</v>
      </c>
      <c r="K71" s="181">
        <f t="shared" si="79"/>
        <v>0</v>
      </c>
      <c r="L71" s="294">
        <f t="shared" si="70"/>
        <v>0</v>
      </c>
      <c r="M71" s="181">
        <f t="shared" si="80"/>
        <v>0</v>
      </c>
      <c r="N71" s="294">
        <f t="shared" si="71"/>
        <v>0</v>
      </c>
      <c r="O71" s="181">
        <f t="shared" si="81"/>
        <v>0</v>
      </c>
      <c r="P71" s="294">
        <f t="shared" si="72"/>
        <v>0</v>
      </c>
      <c r="Q71" s="181">
        <f t="shared" si="82"/>
        <v>0</v>
      </c>
      <c r="R71" s="294">
        <f t="shared" si="73"/>
        <v>0</v>
      </c>
      <c r="S71" s="181">
        <f t="shared" si="83"/>
        <v>0</v>
      </c>
      <c r="T71" s="294">
        <f t="shared" si="74"/>
        <v>0</v>
      </c>
      <c r="U71" s="181">
        <f t="shared" si="84"/>
        <v>0</v>
      </c>
      <c r="V71" s="294">
        <f t="shared" si="75"/>
        <v>0</v>
      </c>
      <c r="W71" s="181">
        <f t="shared" si="85"/>
        <v>0</v>
      </c>
      <c r="X71" s="182">
        <f t="shared" si="86"/>
        <v>0</v>
      </c>
      <c r="Y71" s="181">
        <f t="shared" si="87"/>
        <v>0</v>
      </c>
      <c r="Z71" s="239">
        <f t="shared" si="88"/>
        <v>0</v>
      </c>
    </row>
    <row r="72" spans="1:26" s="180" customFormat="1" ht="18" customHeight="1" x14ac:dyDescent="0.2">
      <c r="A72" s="334" t="str">
        <f t="shared" si="66"/>
        <v>Material 11</v>
      </c>
      <c r="B72" s="335">
        <f t="shared" si="66"/>
        <v>0</v>
      </c>
      <c r="C72" s="336">
        <f t="shared" si="66"/>
        <v>0</v>
      </c>
      <c r="D72" s="294">
        <f t="shared" si="66"/>
        <v>0</v>
      </c>
      <c r="E72" s="223">
        <f t="shared" si="76"/>
        <v>0</v>
      </c>
      <c r="F72" s="294">
        <f t="shared" si="67"/>
        <v>0</v>
      </c>
      <c r="G72" s="181">
        <f t="shared" si="77"/>
        <v>0</v>
      </c>
      <c r="H72" s="294">
        <f t="shared" si="68"/>
        <v>0</v>
      </c>
      <c r="I72" s="181">
        <f t="shared" si="78"/>
        <v>0</v>
      </c>
      <c r="J72" s="294">
        <f t="shared" si="69"/>
        <v>0</v>
      </c>
      <c r="K72" s="181">
        <f t="shared" si="79"/>
        <v>0</v>
      </c>
      <c r="L72" s="294">
        <f t="shared" si="70"/>
        <v>0</v>
      </c>
      <c r="M72" s="181">
        <f t="shared" si="80"/>
        <v>0</v>
      </c>
      <c r="N72" s="294">
        <f t="shared" si="71"/>
        <v>0</v>
      </c>
      <c r="O72" s="181">
        <f t="shared" si="81"/>
        <v>0</v>
      </c>
      <c r="P72" s="294">
        <f t="shared" si="72"/>
        <v>0</v>
      </c>
      <c r="Q72" s="181">
        <f t="shared" si="82"/>
        <v>0</v>
      </c>
      <c r="R72" s="294">
        <f t="shared" si="73"/>
        <v>0</v>
      </c>
      <c r="S72" s="181">
        <f t="shared" si="83"/>
        <v>0</v>
      </c>
      <c r="T72" s="294">
        <f t="shared" si="74"/>
        <v>0</v>
      </c>
      <c r="U72" s="181">
        <f t="shared" si="84"/>
        <v>0</v>
      </c>
      <c r="V72" s="294">
        <f t="shared" si="75"/>
        <v>0</v>
      </c>
      <c r="W72" s="181">
        <f t="shared" si="85"/>
        <v>0</v>
      </c>
      <c r="X72" s="182">
        <f t="shared" si="86"/>
        <v>0</v>
      </c>
      <c r="Y72" s="181">
        <f t="shared" si="87"/>
        <v>0</v>
      </c>
      <c r="Z72" s="239">
        <f t="shared" si="88"/>
        <v>0</v>
      </c>
    </row>
    <row r="73" spans="1:26" s="180" customFormat="1" ht="18" customHeight="1" x14ac:dyDescent="0.2">
      <c r="A73" s="334" t="str">
        <f t="shared" si="66"/>
        <v>Material 12</v>
      </c>
      <c r="B73" s="335">
        <f t="shared" si="66"/>
        <v>0</v>
      </c>
      <c r="C73" s="336">
        <f t="shared" si="66"/>
        <v>0</v>
      </c>
      <c r="D73" s="294">
        <f t="shared" si="66"/>
        <v>0</v>
      </c>
      <c r="E73" s="223">
        <f t="shared" si="76"/>
        <v>0</v>
      </c>
      <c r="F73" s="294">
        <f t="shared" si="67"/>
        <v>0</v>
      </c>
      <c r="G73" s="181">
        <f t="shared" si="77"/>
        <v>0</v>
      </c>
      <c r="H73" s="294">
        <f t="shared" si="68"/>
        <v>0</v>
      </c>
      <c r="I73" s="181">
        <f t="shared" si="78"/>
        <v>0</v>
      </c>
      <c r="J73" s="294">
        <f t="shared" si="69"/>
        <v>0</v>
      </c>
      <c r="K73" s="181">
        <f t="shared" si="79"/>
        <v>0</v>
      </c>
      <c r="L73" s="294">
        <f t="shared" si="70"/>
        <v>0</v>
      </c>
      <c r="M73" s="181">
        <f t="shared" si="80"/>
        <v>0</v>
      </c>
      <c r="N73" s="294">
        <f t="shared" si="71"/>
        <v>0</v>
      </c>
      <c r="O73" s="181">
        <f t="shared" si="81"/>
        <v>0</v>
      </c>
      <c r="P73" s="294">
        <f t="shared" si="72"/>
        <v>0</v>
      </c>
      <c r="Q73" s="181">
        <f t="shared" si="82"/>
        <v>0</v>
      </c>
      <c r="R73" s="294">
        <f t="shared" si="73"/>
        <v>0</v>
      </c>
      <c r="S73" s="181">
        <f t="shared" si="83"/>
        <v>0</v>
      </c>
      <c r="T73" s="294">
        <f t="shared" si="74"/>
        <v>0</v>
      </c>
      <c r="U73" s="181">
        <f t="shared" si="84"/>
        <v>0</v>
      </c>
      <c r="V73" s="294">
        <f t="shared" si="75"/>
        <v>0</v>
      </c>
      <c r="W73" s="181">
        <f t="shared" si="85"/>
        <v>0</v>
      </c>
      <c r="X73" s="182">
        <f t="shared" si="86"/>
        <v>0</v>
      </c>
      <c r="Y73" s="181">
        <f t="shared" si="87"/>
        <v>0</v>
      </c>
      <c r="Z73" s="239">
        <f t="shared" si="88"/>
        <v>0</v>
      </c>
    </row>
    <row r="74" spans="1:26" s="180" customFormat="1" ht="18" customHeight="1" x14ac:dyDescent="0.2">
      <c r="A74" s="334" t="str">
        <f t="shared" si="66"/>
        <v>Material 13</v>
      </c>
      <c r="B74" s="335">
        <f t="shared" si="66"/>
        <v>0</v>
      </c>
      <c r="C74" s="336">
        <f t="shared" si="66"/>
        <v>0</v>
      </c>
      <c r="D74" s="294">
        <f t="shared" si="66"/>
        <v>0</v>
      </c>
      <c r="E74" s="223">
        <f t="shared" si="76"/>
        <v>0</v>
      </c>
      <c r="F74" s="294">
        <f t="shared" si="67"/>
        <v>0</v>
      </c>
      <c r="G74" s="181">
        <f t="shared" si="77"/>
        <v>0</v>
      </c>
      <c r="H74" s="294">
        <f t="shared" si="68"/>
        <v>0</v>
      </c>
      <c r="I74" s="181">
        <f t="shared" si="78"/>
        <v>0</v>
      </c>
      <c r="J74" s="294">
        <f t="shared" si="69"/>
        <v>0</v>
      </c>
      <c r="K74" s="181">
        <f t="shared" si="79"/>
        <v>0</v>
      </c>
      <c r="L74" s="294">
        <f t="shared" si="70"/>
        <v>0</v>
      </c>
      <c r="M74" s="181">
        <f t="shared" si="80"/>
        <v>0</v>
      </c>
      <c r="N74" s="294">
        <f t="shared" si="71"/>
        <v>0</v>
      </c>
      <c r="O74" s="181">
        <f t="shared" si="81"/>
        <v>0</v>
      </c>
      <c r="P74" s="294">
        <f t="shared" si="72"/>
        <v>0</v>
      </c>
      <c r="Q74" s="181">
        <f t="shared" si="82"/>
        <v>0</v>
      </c>
      <c r="R74" s="294">
        <f t="shared" si="73"/>
        <v>0</v>
      </c>
      <c r="S74" s="181">
        <f t="shared" si="83"/>
        <v>0</v>
      </c>
      <c r="T74" s="294">
        <f t="shared" si="74"/>
        <v>0</v>
      </c>
      <c r="U74" s="181">
        <f t="shared" si="84"/>
        <v>0</v>
      </c>
      <c r="V74" s="294">
        <f t="shared" si="75"/>
        <v>0</v>
      </c>
      <c r="W74" s="181">
        <f t="shared" si="85"/>
        <v>0</v>
      </c>
      <c r="X74" s="182">
        <f t="shared" si="86"/>
        <v>0</v>
      </c>
      <c r="Y74" s="181">
        <f t="shared" si="87"/>
        <v>0</v>
      </c>
      <c r="Z74" s="239">
        <f t="shared" si="88"/>
        <v>0</v>
      </c>
    </row>
    <row r="75" spans="1:26" s="180" customFormat="1" ht="18" customHeight="1" x14ac:dyDescent="0.2">
      <c r="A75" s="334" t="str">
        <f t="shared" si="66"/>
        <v>Material 14</v>
      </c>
      <c r="B75" s="335">
        <f t="shared" si="66"/>
        <v>0</v>
      </c>
      <c r="C75" s="336">
        <f t="shared" si="66"/>
        <v>0</v>
      </c>
      <c r="D75" s="294">
        <f t="shared" si="66"/>
        <v>0</v>
      </c>
      <c r="E75" s="223">
        <f>D75*$C75</f>
        <v>0</v>
      </c>
      <c r="F75" s="294">
        <f t="shared" si="67"/>
        <v>0</v>
      </c>
      <c r="G75" s="181">
        <f>F75*$C75</f>
        <v>0</v>
      </c>
      <c r="H75" s="294">
        <f t="shared" si="68"/>
        <v>0</v>
      </c>
      <c r="I75" s="181">
        <f>H75*$C75</f>
        <v>0</v>
      </c>
      <c r="J75" s="294">
        <f t="shared" si="69"/>
        <v>0</v>
      </c>
      <c r="K75" s="181">
        <f>J75*$C75</f>
        <v>0</v>
      </c>
      <c r="L75" s="294">
        <f t="shared" si="70"/>
        <v>0</v>
      </c>
      <c r="M75" s="181">
        <f>L75*$C75</f>
        <v>0</v>
      </c>
      <c r="N75" s="294">
        <f t="shared" si="71"/>
        <v>0</v>
      </c>
      <c r="O75" s="181">
        <f>N75*$C75</f>
        <v>0</v>
      </c>
      <c r="P75" s="294">
        <f t="shared" si="72"/>
        <v>0</v>
      </c>
      <c r="Q75" s="181">
        <f>P75*$C75</f>
        <v>0</v>
      </c>
      <c r="R75" s="294">
        <f t="shared" si="73"/>
        <v>0</v>
      </c>
      <c r="S75" s="181">
        <f>R75*$C75</f>
        <v>0</v>
      </c>
      <c r="T75" s="294">
        <f t="shared" si="74"/>
        <v>0</v>
      </c>
      <c r="U75" s="181">
        <f>T75*$C75</f>
        <v>0</v>
      </c>
      <c r="V75" s="294">
        <f t="shared" si="75"/>
        <v>0</v>
      </c>
      <c r="W75" s="181">
        <f>V75*$C75</f>
        <v>0</v>
      </c>
      <c r="X75" s="182">
        <f t="shared" si="86"/>
        <v>0</v>
      </c>
      <c r="Y75" s="181">
        <f t="shared" si="87"/>
        <v>0</v>
      </c>
      <c r="Z75" s="239">
        <f t="shared" si="88"/>
        <v>0</v>
      </c>
    </row>
    <row r="76" spans="1:26" s="180" customFormat="1" ht="18" customHeight="1" x14ac:dyDescent="0.2">
      <c r="A76" s="334" t="str">
        <f t="shared" si="66"/>
        <v>Material 15</v>
      </c>
      <c r="B76" s="335">
        <f t="shared" si="66"/>
        <v>0</v>
      </c>
      <c r="C76" s="336">
        <f t="shared" si="66"/>
        <v>0</v>
      </c>
      <c r="D76" s="294">
        <f t="shared" si="66"/>
        <v>0</v>
      </c>
      <c r="E76" s="223">
        <f t="shared" ref="E76:E81" si="89">D76*$C76</f>
        <v>0</v>
      </c>
      <c r="F76" s="294">
        <f t="shared" si="67"/>
        <v>0</v>
      </c>
      <c r="G76" s="181">
        <f t="shared" ref="G76:G81" si="90">F76*$C76</f>
        <v>0</v>
      </c>
      <c r="H76" s="294">
        <f t="shared" si="68"/>
        <v>0</v>
      </c>
      <c r="I76" s="181">
        <f t="shared" ref="I76:I81" si="91">H76*$C76</f>
        <v>0</v>
      </c>
      <c r="J76" s="294">
        <f t="shared" si="69"/>
        <v>0</v>
      </c>
      <c r="K76" s="181">
        <f t="shared" ref="K76:K81" si="92">J76*$C76</f>
        <v>0</v>
      </c>
      <c r="L76" s="294">
        <f t="shared" si="70"/>
        <v>0</v>
      </c>
      <c r="M76" s="181">
        <f t="shared" ref="M76:M81" si="93">L76*$C76</f>
        <v>0</v>
      </c>
      <c r="N76" s="294">
        <f t="shared" si="71"/>
        <v>0</v>
      </c>
      <c r="O76" s="181">
        <f t="shared" ref="O76:O81" si="94">N76*$C76</f>
        <v>0</v>
      </c>
      <c r="P76" s="294">
        <f t="shared" si="72"/>
        <v>0</v>
      </c>
      <c r="Q76" s="181">
        <f t="shared" ref="Q76:Q81" si="95">P76*$C76</f>
        <v>0</v>
      </c>
      <c r="R76" s="294">
        <f t="shared" si="73"/>
        <v>0</v>
      </c>
      <c r="S76" s="181">
        <f t="shared" ref="S76:S81" si="96">R76*$C76</f>
        <v>0</v>
      </c>
      <c r="T76" s="294">
        <f t="shared" si="74"/>
        <v>0</v>
      </c>
      <c r="U76" s="181">
        <f t="shared" ref="U76:U81" si="97">T76*$C76</f>
        <v>0</v>
      </c>
      <c r="V76" s="294">
        <f t="shared" si="75"/>
        <v>0</v>
      </c>
      <c r="W76" s="181">
        <f t="shared" ref="W76:W81" si="98">V76*$C76</f>
        <v>0</v>
      </c>
      <c r="X76" s="182">
        <f t="shared" si="86"/>
        <v>0</v>
      </c>
      <c r="Y76" s="181">
        <f t="shared" si="87"/>
        <v>0</v>
      </c>
      <c r="Z76" s="239">
        <f t="shared" si="88"/>
        <v>0</v>
      </c>
    </row>
    <row r="77" spans="1:26" s="180" customFormat="1" ht="18" customHeight="1" x14ac:dyDescent="0.2">
      <c r="A77" s="334" t="str">
        <f t="shared" si="66"/>
        <v>Material 16</v>
      </c>
      <c r="B77" s="335">
        <f t="shared" si="66"/>
        <v>0</v>
      </c>
      <c r="C77" s="336">
        <f t="shared" si="66"/>
        <v>0</v>
      </c>
      <c r="D77" s="294">
        <f t="shared" si="66"/>
        <v>0</v>
      </c>
      <c r="E77" s="223">
        <f t="shared" si="89"/>
        <v>0</v>
      </c>
      <c r="F77" s="294">
        <f t="shared" si="67"/>
        <v>0</v>
      </c>
      <c r="G77" s="181">
        <f t="shared" si="90"/>
        <v>0</v>
      </c>
      <c r="H77" s="294">
        <f t="shared" si="68"/>
        <v>0</v>
      </c>
      <c r="I77" s="181">
        <f t="shared" si="91"/>
        <v>0</v>
      </c>
      <c r="J77" s="294">
        <f t="shared" si="69"/>
        <v>0</v>
      </c>
      <c r="K77" s="181">
        <f t="shared" si="92"/>
        <v>0</v>
      </c>
      <c r="L77" s="294">
        <f t="shared" si="70"/>
        <v>0</v>
      </c>
      <c r="M77" s="181">
        <f t="shared" si="93"/>
        <v>0</v>
      </c>
      <c r="N77" s="294">
        <f t="shared" si="71"/>
        <v>0</v>
      </c>
      <c r="O77" s="181">
        <f t="shared" si="94"/>
        <v>0</v>
      </c>
      <c r="P77" s="294">
        <f t="shared" si="72"/>
        <v>0</v>
      </c>
      <c r="Q77" s="181">
        <f t="shared" si="95"/>
        <v>0</v>
      </c>
      <c r="R77" s="294">
        <f t="shared" si="73"/>
        <v>0</v>
      </c>
      <c r="S77" s="181">
        <f t="shared" si="96"/>
        <v>0</v>
      </c>
      <c r="T77" s="294">
        <f t="shared" si="74"/>
        <v>0</v>
      </c>
      <c r="U77" s="181">
        <f t="shared" si="97"/>
        <v>0</v>
      </c>
      <c r="V77" s="294">
        <f t="shared" si="75"/>
        <v>0</v>
      </c>
      <c r="W77" s="181">
        <f t="shared" si="98"/>
        <v>0</v>
      </c>
      <c r="X77" s="182">
        <f t="shared" si="86"/>
        <v>0</v>
      </c>
      <c r="Y77" s="181">
        <f t="shared" si="87"/>
        <v>0</v>
      </c>
      <c r="Z77" s="239">
        <f t="shared" si="88"/>
        <v>0</v>
      </c>
    </row>
    <row r="78" spans="1:26" s="180" customFormat="1" ht="18" customHeight="1" x14ac:dyDescent="0.2">
      <c r="A78" s="334" t="str">
        <f t="shared" si="66"/>
        <v>Material 17</v>
      </c>
      <c r="B78" s="335">
        <f t="shared" si="66"/>
        <v>0</v>
      </c>
      <c r="C78" s="336">
        <f t="shared" si="66"/>
        <v>0</v>
      </c>
      <c r="D78" s="294">
        <f t="shared" si="66"/>
        <v>0</v>
      </c>
      <c r="E78" s="223">
        <f t="shared" si="89"/>
        <v>0</v>
      </c>
      <c r="F78" s="294">
        <f t="shared" si="67"/>
        <v>0</v>
      </c>
      <c r="G78" s="181">
        <f t="shared" si="90"/>
        <v>0</v>
      </c>
      <c r="H78" s="294">
        <f t="shared" si="68"/>
        <v>0</v>
      </c>
      <c r="I78" s="181">
        <f t="shared" si="91"/>
        <v>0</v>
      </c>
      <c r="J78" s="294">
        <f t="shared" si="69"/>
        <v>0</v>
      </c>
      <c r="K78" s="181">
        <f t="shared" si="92"/>
        <v>0</v>
      </c>
      <c r="L78" s="294">
        <f t="shared" si="70"/>
        <v>0</v>
      </c>
      <c r="M78" s="181">
        <f t="shared" si="93"/>
        <v>0</v>
      </c>
      <c r="N78" s="294">
        <f t="shared" si="71"/>
        <v>0</v>
      </c>
      <c r="O78" s="181">
        <f t="shared" si="94"/>
        <v>0</v>
      </c>
      <c r="P78" s="294">
        <f t="shared" si="72"/>
        <v>0</v>
      </c>
      <c r="Q78" s="181">
        <f t="shared" si="95"/>
        <v>0</v>
      </c>
      <c r="R78" s="294">
        <f t="shared" si="73"/>
        <v>0</v>
      </c>
      <c r="S78" s="181">
        <f t="shared" si="96"/>
        <v>0</v>
      </c>
      <c r="T78" s="294">
        <f t="shared" si="74"/>
        <v>0</v>
      </c>
      <c r="U78" s="181">
        <f t="shared" si="97"/>
        <v>0</v>
      </c>
      <c r="V78" s="294">
        <f t="shared" si="75"/>
        <v>0</v>
      </c>
      <c r="W78" s="181">
        <f t="shared" si="98"/>
        <v>0</v>
      </c>
      <c r="X78" s="182">
        <f t="shared" si="86"/>
        <v>0</v>
      </c>
      <c r="Y78" s="181">
        <f t="shared" si="87"/>
        <v>0</v>
      </c>
      <c r="Z78" s="239">
        <f t="shared" si="88"/>
        <v>0</v>
      </c>
    </row>
    <row r="79" spans="1:26" s="180" customFormat="1" ht="18" customHeight="1" x14ac:dyDescent="0.2">
      <c r="A79" s="334" t="str">
        <f t="shared" si="66"/>
        <v>Material 18</v>
      </c>
      <c r="B79" s="335">
        <f t="shared" si="66"/>
        <v>0</v>
      </c>
      <c r="C79" s="336">
        <f t="shared" si="66"/>
        <v>0</v>
      </c>
      <c r="D79" s="294">
        <f t="shared" si="66"/>
        <v>0</v>
      </c>
      <c r="E79" s="223">
        <f t="shared" si="89"/>
        <v>0</v>
      </c>
      <c r="F79" s="294">
        <f t="shared" si="67"/>
        <v>0</v>
      </c>
      <c r="G79" s="181">
        <f t="shared" si="90"/>
        <v>0</v>
      </c>
      <c r="H79" s="294">
        <f t="shared" si="68"/>
        <v>0</v>
      </c>
      <c r="I79" s="181">
        <f t="shared" si="91"/>
        <v>0</v>
      </c>
      <c r="J79" s="294">
        <f t="shared" si="69"/>
        <v>0</v>
      </c>
      <c r="K79" s="181">
        <f t="shared" si="92"/>
        <v>0</v>
      </c>
      <c r="L79" s="294">
        <f t="shared" si="70"/>
        <v>0</v>
      </c>
      <c r="M79" s="181">
        <f t="shared" si="93"/>
        <v>0</v>
      </c>
      <c r="N79" s="294">
        <f t="shared" si="71"/>
        <v>0</v>
      </c>
      <c r="O79" s="181">
        <f t="shared" si="94"/>
        <v>0</v>
      </c>
      <c r="P79" s="294">
        <f t="shared" si="72"/>
        <v>0</v>
      </c>
      <c r="Q79" s="181">
        <f t="shared" si="95"/>
        <v>0</v>
      </c>
      <c r="R79" s="294">
        <f t="shared" si="73"/>
        <v>0</v>
      </c>
      <c r="S79" s="181">
        <f t="shared" si="96"/>
        <v>0</v>
      </c>
      <c r="T79" s="294">
        <f t="shared" si="74"/>
        <v>0</v>
      </c>
      <c r="U79" s="181">
        <f t="shared" si="97"/>
        <v>0</v>
      </c>
      <c r="V79" s="294">
        <f t="shared" si="75"/>
        <v>0</v>
      </c>
      <c r="W79" s="181">
        <f t="shared" si="98"/>
        <v>0</v>
      </c>
      <c r="X79" s="182">
        <f t="shared" si="86"/>
        <v>0</v>
      </c>
      <c r="Y79" s="181">
        <f t="shared" si="87"/>
        <v>0</v>
      </c>
      <c r="Z79" s="239">
        <f t="shared" si="88"/>
        <v>0</v>
      </c>
    </row>
    <row r="80" spans="1:26" s="180" customFormat="1" ht="18" customHeight="1" x14ac:dyDescent="0.2">
      <c r="A80" s="334" t="str">
        <f t="shared" si="66"/>
        <v>Material 19</v>
      </c>
      <c r="B80" s="335">
        <f t="shared" si="66"/>
        <v>0</v>
      </c>
      <c r="C80" s="336">
        <f t="shared" si="66"/>
        <v>0</v>
      </c>
      <c r="D80" s="294">
        <f t="shared" si="66"/>
        <v>0</v>
      </c>
      <c r="E80" s="223">
        <f t="shared" si="89"/>
        <v>0</v>
      </c>
      <c r="F80" s="294">
        <f t="shared" si="67"/>
        <v>0</v>
      </c>
      <c r="G80" s="181">
        <f t="shared" si="90"/>
        <v>0</v>
      </c>
      <c r="H80" s="294">
        <f t="shared" si="68"/>
        <v>0</v>
      </c>
      <c r="I80" s="181">
        <f t="shared" si="91"/>
        <v>0</v>
      </c>
      <c r="J80" s="294">
        <f t="shared" si="69"/>
        <v>0</v>
      </c>
      <c r="K80" s="181">
        <f t="shared" si="92"/>
        <v>0</v>
      </c>
      <c r="L80" s="294">
        <f t="shared" si="70"/>
        <v>0</v>
      </c>
      <c r="M80" s="181">
        <f t="shared" si="93"/>
        <v>0</v>
      </c>
      <c r="N80" s="294">
        <f t="shared" si="71"/>
        <v>0</v>
      </c>
      <c r="O80" s="181">
        <f t="shared" si="94"/>
        <v>0</v>
      </c>
      <c r="P80" s="294">
        <f t="shared" si="72"/>
        <v>0</v>
      </c>
      <c r="Q80" s="181">
        <f t="shared" si="95"/>
        <v>0</v>
      </c>
      <c r="R80" s="294">
        <f t="shared" si="73"/>
        <v>0</v>
      </c>
      <c r="S80" s="181">
        <f t="shared" si="96"/>
        <v>0</v>
      </c>
      <c r="T80" s="294">
        <f t="shared" si="74"/>
        <v>0</v>
      </c>
      <c r="U80" s="181">
        <f t="shared" si="97"/>
        <v>0</v>
      </c>
      <c r="V80" s="294">
        <f t="shared" si="75"/>
        <v>0</v>
      </c>
      <c r="W80" s="181">
        <f t="shared" si="98"/>
        <v>0</v>
      </c>
      <c r="X80" s="182">
        <f t="shared" si="86"/>
        <v>0</v>
      </c>
      <c r="Y80" s="181">
        <f t="shared" si="87"/>
        <v>0</v>
      </c>
      <c r="Z80" s="239">
        <f t="shared" si="88"/>
        <v>0</v>
      </c>
    </row>
    <row r="81" spans="1:26" s="180" customFormat="1" ht="18" customHeight="1" x14ac:dyDescent="0.2">
      <c r="A81" s="334" t="str">
        <f t="shared" si="66"/>
        <v>Material 20</v>
      </c>
      <c r="B81" s="335">
        <f t="shared" si="66"/>
        <v>0</v>
      </c>
      <c r="C81" s="336">
        <f t="shared" si="66"/>
        <v>0</v>
      </c>
      <c r="D81" s="294">
        <f t="shared" si="66"/>
        <v>0</v>
      </c>
      <c r="E81" s="223">
        <f t="shared" si="89"/>
        <v>0</v>
      </c>
      <c r="F81" s="294">
        <f t="shared" si="67"/>
        <v>0</v>
      </c>
      <c r="G81" s="181">
        <f t="shared" si="90"/>
        <v>0</v>
      </c>
      <c r="H81" s="294">
        <f t="shared" si="68"/>
        <v>0</v>
      </c>
      <c r="I81" s="181">
        <f t="shared" si="91"/>
        <v>0</v>
      </c>
      <c r="J81" s="294">
        <f t="shared" si="69"/>
        <v>0</v>
      </c>
      <c r="K81" s="181">
        <f t="shared" si="92"/>
        <v>0</v>
      </c>
      <c r="L81" s="294">
        <f t="shared" si="70"/>
        <v>0</v>
      </c>
      <c r="M81" s="181">
        <f t="shared" si="93"/>
        <v>0</v>
      </c>
      <c r="N81" s="294">
        <f t="shared" si="71"/>
        <v>0</v>
      </c>
      <c r="O81" s="181">
        <f t="shared" si="94"/>
        <v>0</v>
      </c>
      <c r="P81" s="294">
        <f t="shared" si="72"/>
        <v>0</v>
      </c>
      <c r="Q81" s="181">
        <f t="shared" si="95"/>
        <v>0</v>
      </c>
      <c r="R81" s="294">
        <f t="shared" si="73"/>
        <v>0</v>
      </c>
      <c r="S81" s="181">
        <f t="shared" si="96"/>
        <v>0</v>
      </c>
      <c r="T81" s="294">
        <f t="shared" si="74"/>
        <v>0</v>
      </c>
      <c r="U81" s="181">
        <f t="shared" si="97"/>
        <v>0</v>
      </c>
      <c r="V81" s="294">
        <f t="shared" si="75"/>
        <v>0</v>
      </c>
      <c r="W81" s="181">
        <f t="shared" si="98"/>
        <v>0</v>
      </c>
      <c r="X81" s="182">
        <f t="shared" si="86"/>
        <v>0</v>
      </c>
      <c r="Y81" s="181">
        <f t="shared" si="87"/>
        <v>0</v>
      </c>
      <c r="Z81" s="239">
        <f t="shared" si="88"/>
        <v>0</v>
      </c>
    </row>
    <row r="82" spans="1:26" s="230" customFormat="1" ht="18" customHeight="1" x14ac:dyDescent="0.2">
      <c r="A82" s="225"/>
      <c r="B82" s="224" t="s">
        <v>100</v>
      </c>
      <c r="C82" s="226">
        <f>SUM(C62:C81)</f>
        <v>0</v>
      </c>
      <c r="D82" s="227"/>
      <c r="E82" s="228">
        <f>SUM(E62:E81)</f>
        <v>0</v>
      </c>
      <c r="F82" s="229"/>
      <c r="G82" s="228">
        <f>SUM(G62:G81)</f>
        <v>0</v>
      </c>
      <c r="H82" s="227"/>
      <c r="I82" s="228">
        <f>SUM(I62:I81)</f>
        <v>0</v>
      </c>
      <c r="J82" s="227"/>
      <c r="K82" s="228">
        <f>SUM(K62:K81)</f>
        <v>0</v>
      </c>
      <c r="L82" s="227"/>
      <c r="M82" s="228">
        <f>SUM(M62:M81)</f>
        <v>0</v>
      </c>
      <c r="N82" s="227"/>
      <c r="O82" s="228">
        <f>SUM(O62:O81)</f>
        <v>0</v>
      </c>
      <c r="P82" s="227"/>
      <c r="Q82" s="228">
        <f>SUM(Q62:Q81)</f>
        <v>0</v>
      </c>
      <c r="R82" s="227"/>
      <c r="S82" s="228">
        <f>SUM(S62:S81)</f>
        <v>0</v>
      </c>
      <c r="T82" s="227"/>
      <c r="U82" s="228">
        <f>SUM(U62:U81)</f>
        <v>0</v>
      </c>
      <c r="V82" s="227"/>
      <c r="W82" s="228">
        <f>SUM(W62:W81)</f>
        <v>0</v>
      </c>
      <c r="X82" s="227"/>
      <c r="Y82" s="228">
        <f>SUM(Y62:Y81)</f>
        <v>0</v>
      </c>
      <c r="Z82" s="240">
        <f>SUM(Z62:Z81)</f>
        <v>0</v>
      </c>
    </row>
  </sheetData>
  <sheetProtection selectLockedCells="1"/>
  <mergeCells count="67">
    <mergeCell ref="X59:Y59"/>
    <mergeCell ref="N32:O32"/>
    <mergeCell ref="P32:Q32"/>
    <mergeCell ref="R32:S32"/>
    <mergeCell ref="T32:U32"/>
    <mergeCell ref="V32:W32"/>
    <mergeCell ref="N59:O59"/>
    <mergeCell ref="P59:Q59"/>
    <mergeCell ref="R59:S59"/>
    <mergeCell ref="T59:U59"/>
    <mergeCell ref="V59:W59"/>
    <mergeCell ref="T33:U33"/>
    <mergeCell ref="D59:E59"/>
    <mergeCell ref="F59:G59"/>
    <mergeCell ref="H59:I59"/>
    <mergeCell ref="J59:K59"/>
    <mergeCell ref="L59:M59"/>
    <mergeCell ref="D33:E33"/>
    <mergeCell ref="F33:G33"/>
    <mergeCell ref="H33:I33"/>
    <mergeCell ref="J33:K33"/>
    <mergeCell ref="X32:Y32"/>
    <mergeCell ref="D32:E32"/>
    <mergeCell ref="F32:G32"/>
    <mergeCell ref="H32:I32"/>
    <mergeCell ref="X33:Y33"/>
    <mergeCell ref="V33:W33"/>
    <mergeCell ref="J32:K32"/>
    <mergeCell ref="L32:M32"/>
    <mergeCell ref="L33:M33"/>
    <mergeCell ref="N33:O33"/>
    <mergeCell ref="P33:Q33"/>
    <mergeCell ref="R33:S33"/>
    <mergeCell ref="L6:M6"/>
    <mergeCell ref="V5:W5"/>
    <mergeCell ref="V6:W6"/>
    <mergeCell ref="X5:Y5"/>
    <mergeCell ref="D5:E5"/>
    <mergeCell ref="F5:G5"/>
    <mergeCell ref="H5:I5"/>
    <mergeCell ref="C4:Z4"/>
    <mergeCell ref="D6:E6"/>
    <mergeCell ref="F6:G6"/>
    <mergeCell ref="H6:I6"/>
    <mergeCell ref="X6:Y6"/>
    <mergeCell ref="J5:K5"/>
    <mergeCell ref="J6:K6"/>
    <mergeCell ref="N5:O5"/>
    <mergeCell ref="N6:O6"/>
    <mergeCell ref="P5:Q5"/>
    <mergeCell ref="P6:Q6"/>
    <mergeCell ref="R5:S5"/>
    <mergeCell ref="R6:S6"/>
    <mergeCell ref="T5:U5"/>
    <mergeCell ref="T6:U6"/>
    <mergeCell ref="L5:M5"/>
    <mergeCell ref="V60:W60"/>
    <mergeCell ref="X60:Y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</mergeCells>
  <phoneticPr fontId="0" type="noConversion"/>
  <pageMargins left="0.143700787" right="0" top="0.261811024" bottom="0.261811024" header="0.23622047244094499" footer="0.31496062992126"/>
  <pageSetup paperSize="5" scale="44" orientation="landscape" horizontalDpi="1200" verticalDpi="1200" r:id="rId1"/>
  <headerFooter alignWithMargins="0">
    <oddHeader>&amp;CMaterials and Supplies Worksheet&amp;R&amp;"Times New Roman,Bold"&amp;12Form ReOp1</oddHeader>
    <oddFooter>&amp;CPage &amp;P&amp;R&amp;D</oddFooter>
  </headerFooter>
  <ignoredErrors>
    <ignoredError sqref="X2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AG82"/>
  <sheetViews>
    <sheetView zoomScale="96" zoomScaleNormal="96" workbookViewId="0">
      <selection activeCell="A69" sqref="A69"/>
    </sheetView>
  </sheetViews>
  <sheetFormatPr defaultColWidth="9.140625" defaultRowHeight="11.25" x14ac:dyDescent="0.2"/>
  <cols>
    <col min="1" max="1" width="32.7109375" style="24" customWidth="1"/>
    <col min="2" max="2" width="11.42578125" style="195" customWidth="1"/>
    <col min="3" max="3" width="11.42578125" style="24" customWidth="1"/>
    <col min="4" max="4" width="10.140625" style="24" customWidth="1"/>
    <col min="5" max="5" width="9.42578125" style="24" customWidth="1"/>
    <col min="6" max="8" width="9.42578125" style="21" customWidth="1"/>
    <col min="9" max="9" width="4.7109375" style="23" customWidth="1"/>
    <col min="10" max="10" width="9.7109375" style="21" customWidth="1"/>
    <col min="11" max="11" width="4.7109375" style="21" customWidth="1"/>
    <col min="12" max="12" width="9.7109375" style="21" customWidth="1"/>
    <col min="13" max="13" width="4.7109375" style="21" customWidth="1"/>
    <col min="14" max="14" width="9.7109375" style="21" customWidth="1"/>
    <col min="15" max="15" width="4.7109375" style="21" customWidth="1"/>
    <col min="16" max="16" width="9.7109375" style="21" customWidth="1"/>
    <col min="17" max="17" width="4.7109375" style="21" customWidth="1"/>
    <col min="18" max="18" width="9.7109375" style="21" customWidth="1"/>
    <col min="19" max="19" width="4.7109375" style="21" customWidth="1"/>
    <col min="20" max="20" width="9.42578125" style="21" customWidth="1"/>
    <col min="21" max="21" width="4.7109375" style="21" customWidth="1"/>
    <col min="22" max="22" width="9.7109375" style="21" customWidth="1"/>
    <col min="23" max="23" width="4.7109375" style="21" customWidth="1"/>
    <col min="24" max="24" width="9.7109375" style="21" customWidth="1"/>
    <col min="25" max="25" width="4.7109375" style="21" customWidth="1"/>
    <col min="26" max="26" width="9.7109375" style="21" customWidth="1"/>
    <col min="27" max="27" width="4.7109375" style="21" customWidth="1"/>
    <col min="28" max="28" width="9.7109375" style="21" customWidth="1"/>
    <col min="29" max="29" width="5.28515625" style="21" customWidth="1"/>
    <col min="30" max="30" width="10" style="21" customWidth="1"/>
    <col min="31" max="31" width="4.7109375" style="21" customWidth="1"/>
    <col min="32" max="32" width="10" style="21" customWidth="1"/>
    <col min="33" max="33" width="4.7109375" style="21" customWidth="1"/>
    <col min="34" max="16384" width="9.140625" style="21"/>
  </cols>
  <sheetData>
    <row r="1" spans="1:33" s="26" customFormat="1" ht="24" customHeight="1" x14ac:dyDescent="0.35">
      <c r="A1" s="148" t="str">
        <f>Budgets!$B$2</f>
        <v>Name of Shared Facility</v>
      </c>
      <c r="B1" s="188"/>
      <c r="C1" s="147"/>
      <c r="D1" s="99"/>
      <c r="E1" s="27"/>
      <c r="F1" s="27"/>
      <c r="G1" s="27"/>
      <c r="H1" s="27"/>
      <c r="J1" s="28"/>
      <c r="K1" s="29"/>
      <c r="M1" s="30"/>
      <c r="N1" s="31"/>
      <c r="O1" s="30"/>
      <c r="P1" s="31"/>
      <c r="Q1" s="55"/>
      <c r="R1" s="32"/>
      <c r="S1" s="55"/>
      <c r="T1" s="32"/>
      <c r="U1" s="55"/>
      <c r="V1" s="32"/>
      <c r="W1" s="55"/>
      <c r="X1" s="32"/>
      <c r="Y1" s="55"/>
      <c r="Z1" s="32"/>
      <c r="AA1" s="55"/>
      <c r="AB1" s="32"/>
      <c r="AC1" s="32"/>
      <c r="AD1" s="32"/>
      <c r="AE1" s="32"/>
      <c r="AF1" s="33"/>
    </row>
    <row r="2" spans="1:33" s="26" customFormat="1" x14ac:dyDescent="0.2">
      <c r="B2" s="189"/>
      <c r="C2" s="99"/>
      <c r="D2" s="99"/>
      <c r="F2" s="99"/>
      <c r="G2" s="99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3" s="45" customFormat="1" ht="23.25" customHeight="1" x14ac:dyDescent="0.3">
      <c r="A3" s="36" t="s">
        <v>21</v>
      </c>
      <c r="B3" s="190"/>
      <c r="C3" s="36"/>
      <c r="D3" s="36"/>
      <c r="I3" s="42"/>
      <c r="J3" s="43"/>
      <c r="K3" s="43"/>
      <c r="L3" s="43"/>
      <c r="M3" s="43"/>
      <c r="N3" s="44"/>
      <c r="O3" s="43"/>
      <c r="P3" s="44"/>
      <c r="Q3" s="41"/>
      <c r="R3" s="42"/>
      <c r="S3" s="41"/>
      <c r="T3" s="42"/>
      <c r="U3" s="41"/>
      <c r="V3" s="42"/>
      <c r="W3" s="41"/>
      <c r="X3" s="42"/>
      <c r="Y3" s="41"/>
      <c r="Z3" s="42"/>
      <c r="AA3" s="41"/>
      <c r="AB3" s="42"/>
      <c r="AC3" s="42"/>
      <c r="AD3" s="42"/>
      <c r="AE3" s="42"/>
      <c r="AF3" s="41"/>
      <c r="AG3" s="53"/>
    </row>
    <row r="4" spans="1:33" s="26" customFormat="1" x14ac:dyDescent="0.2">
      <c r="A4" s="37"/>
      <c r="B4" s="191"/>
      <c r="C4" s="37"/>
      <c r="D4" s="37"/>
      <c r="E4" s="38"/>
      <c r="F4" s="99"/>
      <c r="G4" s="99"/>
      <c r="I4" s="158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</row>
    <row r="5" spans="1:33" s="26" customFormat="1" ht="10.9" customHeight="1" x14ac:dyDescent="0.2">
      <c r="A5" s="73"/>
      <c r="B5" s="192"/>
      <c r="C5" s="73"/>
      <c r="D5" s="73"/>
      <c r="E5" s="73"/>
      <c r="G5" s="187"/>
      <c r="H5" s="252"/>
      <c r="I5" s="459" t="s">
        <v>1</v>
      </c>
      <c r="J5" s="469"/>
      <c r="K5" s="459" t="s">
        <v>2</v>
      </c>
      <c r="L5" s="469"/>
      <c r="M5" s="459" t="s">
        <v>3</v>
      </c>
      <c r="N5" s="469"/>
      <c r="O5" s="459" t="s">
        <v>38</v>
      </c>
      <c r="P5" s="469"/>
      <c r="Q5" s="459" t="s">
        <v>39</v>
      </c>
      <c r="R5" s="469"/>
      <c r="S5" s="459" t="s">
        <v>40</v>
      </c>
      <c r="T5" s="469"/>
      <c r="U5" s="459" t="s">
        <v>41</v>
      </c>
      <c r="V5" s="469"/>
      <c r="W5" s="459" t="s">
        <v>42</v>
      </c>
      <c r="X5" s="469"/>
      <c r="Y5" s="459" t="s">
        <v>43</v>
      </c>
      <c r="Z5" s="469"/>
      <c r="AA5" s="459" t="s">
        <v>44</v>
      </c>
      <c r="AB5" s="469"/>
      <c r="AC5" s="459" t="s">
        <v>19</v>
      </c>
      <c r="AD5" s="469"/>
    </row>
    <row r="6" spans="1:33" s="26" customFormat="1" ht="30.4" customHeight="1" x14ac:dyDescent="0.25">
      <c r="A6" s="221" t="s">
        <v>94</v>
      </c>
      <c r="B6" s="192"/>
      <c r="C6" s="206"/>
      <c r="D6" s="73"/>
      <c r="E6" s="73"/>
      <c r="F6" s="251"/>
      <c r="G6" s="187"/>
      <c r="H6" s="253"/>
      <c r="I6" s="470" t="str">
        <f>'Rate - Year 1'!$G$7</f>
        <v>Name of Service</v>
      </c>
      <c r="J6" s="474"/>
      <c r="K6" s="470" t="str">
        <f>('Rate - Year 1'!$I$7)</f>
        <v>Name of Service</v>
      </c>
      <c r="L6" s="474"/>
      <c r="M6" s="470" t="str">
        <f>('Rate - Year 1'!$K$7)</f>
        <v>Name of Service</v>
      </c>
      <c r="N6" s="474"/>
      <c r="O6" s="470" t="str">
        <f>('Rate - Year 1'!$M$7)</f>
        <v>Name of Service</v>
      </c>
      <c r="P6" s="474"/>
      <c r="Q6" s="470" t="str">
        <f>('Rate - Year 1'!$O$7)</f>
        <v>Name of Service</v>
      </c>
      <c r="R6" s="474"/>
      <c r="S6" s="470" t="str">
        <f>('Rate - Year 1'!$Q$7)</f>
        <v>Name of Service</v>
      </c>
      <c r="T6" s="474"/>
      <c r="U6" s="470" t="str">
        <f>('Rate - Year 1'!$S$7)</f>
        <v>Name of Service</v>
      </c>
      <c r="V6" s="471"/>
      <c r="W6" s="470" t="str">
        <f>('Rate - Year 1'!$U$7)</f>
        <v>Name of Service</v>
      </c>
      <c r="X6" s="471"/>
      <c r="Y6" s="470" t="str">
        <f>('Rate - Year 1'!$W$7)</f>
        <v>Name of Service</v>
      </c>
      <c r="Z6" s="471"/>
      <c r="AA6" s="470" t="str">
        <f>('Rate - Year 1'!$Y$7)</f>
        <v>Name of Service</v>
      </c>
      <c r="AB6" s="471"/>
      <c r="AC6" s="472"/>
      <c r="AD6" s="473"/>
    </row>
    <row r="7" spans="1:33" s="26" customFormat="1" ht="42.4" customHeight="1" x14ac:dyDescent="0.2">
      <c r="A7" s="233" t="s">
        <v>79</v>
      </c>
      <c r="B7" s="254" t="s">
        <v>84</v>
      </c>
      <c r="C7" s="255" t="s">
        <v>119</v>
      </c>
      <c r="D7" s="256" t="s">
        <v>90</v>
      </c>
      <c r="E7" s="257" t="s">
        <v>105</v>
      </c>
      <c r="F7" s="258" t="s">
        <v>88</v>
      </c>
      <c r="G7" s="257" t="s">
        <v>182</v>
      </c>
      <c r="H7" s="259" t="s">
        <v>183</v>
      </c>
      <c r="I7" s="75" t="s">
        <v>7</v>
      </c>
      <c r="J7" s="49" t="s">
        <v>8</v>
      </c>
      <c r="K7" s="75" t="s">
        <v>7</v>
      </c>
      <c r="L7" s="49" t="s">
        <v>8</v>
      </c>
      <c r="M7" s="75" t="s">
        <v>7</v>
      </c>
      <c r="N7" s="49" t="s">
        <v>8</v>
      </c>
      <c r="O7" s="75" t="s">
        <v>7</v>
      </c>
      <c r="P7" s="49" t="s">
        <v>8</v>
      </c>
      <c r="Q7" s="75" t="s">
        <v>7</v>
      </c>
      <c r="R7" s="49" t="s">
        <v>8</v>
      </c>
      <c r="S7" s="75" t="s">
        <v>7</v>
      </c>
      <c r="T7" s="49" t="s">
        <v>8</v>
      </c>
      <c r="U7" s="75" t="s">
        <v>7</v>
      </c>
      <c r="V7" s="49" t="s">
        <v>8</v>
      </c>
      <c r="W7" s="75" t="s">
        <v>7</v>
      </c>
      <c r="X7" s="49" t="s">
        <v>8</v>
      </c>
      <c r="Y7" s="75" t="s">
        <v>7</v>
      </c>
      <c r="Z7" s="49" t="s">
        <v>8</v>
      </c>
      <c r="AA7" s="75" t="s">
        <v>7</v>
      </c>
      <c r="AB7" s="49" t="s">
        <v>8</v>
      </c>
      <c r="AC7" s="75" t="s">
        <v>7</v>
      </c>
      <c r="AD7" s="49" t="s">
        <v>8</v>
      </c>
    </row>
    <row r="8" spans="1:33" s="98" customFormat="1" x14ac:dyDescent="0.2">
      <c r="A8" s="334" t="s">
        <v>149</v>
      </c>
      <c r="B8" s="338"/>
      <c r="C8" s="339" t="s">
        <v>111</v>
      </c>
      <c r="D8" s="339"/>
      <c r="E8" s="339"/>
      <c r="F8" s="340"/>
      <c r="G8" s="341"/>
      <c r="H8" s="131">
        <f>G8*F8</f>
        <v>0</v>
      </c>
      <c r="I8" s="341"/>
      <c r="J8" s="76">
        <f>I8*$H8</f>
        <v>0</v>
      </c>
      <c r="K8" s="341"/>
      <c r="L8" s="76">
        <f>K8*$H8</f>
        <v>0</v>
      </c>
      <c r="M8" s="341"/>
      <c r="N8" s="76">
        <f>M8*$H8</f>
        <v>0</v>
      </c>
      <c r="O8" s="341"/>
      <c r="P8" s="76">
        <f>O8*$H8</f>
        <v>0</v>
      </c>
      <c r="Q8" s="341"/>
      <c r="R8" s="76">
        <f>Q8*$H8</f>
        <v>0</v>
      </c>
      <c r="S8" s="341"/>
      <c r="T8" s="76">
        <f>S8*$H8</f>
        <v>0</v>
      </c>
      <c r="U8" s="341"/>
      <c r="V8" s="76">
        <f>U8*$H8</f>
        <v>0</v>
      </c>
      <c r="W8" s="341"/>
      <c r="X8" s="76">
        <f>W8*$H8</f>
        <v>0</v>
      </c>
      <c r="Y8" s="341"/>
      <c r="Z8" s="76">
        <f>Y8*$H8</f>
        <v>0</v>
      </c>
      <c r="AA8" s="341"/>
      <c r="AB8" s="76">
        <f>AA8*$H8</f>
        <v>0</v>
      </c>
      <c r="AC8" s="50">
        <f>I8+K8+M8+O8+Q8+S8+U8+W8+Y8+AA8</f>
        <v>0</v>
      </c>
      <c r="AD8" s="76">
        <f>J8+L8+N8+P8+R8+T8+V8+X8+Z8+AB8</f>
        <v>0</v>
      </c>
    </row>
    <row r="9" spans="1:33" s="98" customFormat="1" x14ac:dyDescent="0.2">
      <c r="A9" s="334"/>
      <c r="B9" s="338"/>
      <c r="C9" s="339"/>
      <c r="D9" s="339"/>
      <c r="E9" s="339"/>
      <c r="F9" s="340"/>
      <c r="G9" s="341"/>
      <c r="H9" s="131">
        <f t="shared" ref="H9:H27" si="0">G9*F9</f>
        <v>0</v>
      </c>
      <c r="I9" s="341"/>
      <c r="J9" s="76">
        <f t="shared" ref="J9:J27" si="1">I9*$H9</f>
        <v>0</v>
      </c>
      <c r="K9" s="341"/>
      <c r="L9" s="76">
        <f t="shared" ref="L9:L27" si="2">K9*$H9</f>
        <v>0</v>
      </c>
      <c r="M9" s="341"/>
      <c r="N9" s="76">
        <f t="shared" ref="N9:N27" si="3">M9*$H9</f>
        <v>0</v>
      </c>
      <c r="O9" s="341"/>
      <c r="P9" s="76">
        <f t="shared" ref="P9:P27" si="4">O9*$H9</f>
        <v>0</v>
      </c>
      <c r="Q9" s="341"/>
      <c r="R9" s="76">
        <f t="shared" ref="R9:R27" si="5">Q9*$H9</f>
        <v>0</v>
      </c>
      <c r="S9" s="341"/>
      <c r="T9" s="76">
        <f t="shared" ref="T9:T27" si="6">S9*$H9</f>
        <v>0</v>
      </c>
      <c r="U9" s="341"/>
      <c r="V9" s="76">
        <f t="shared" ref="V9:V27" si="7">U9*$H9</f>
        <v>0</v>
      </c>
      <c r="W9" s="341"/>
      <c r="X9" s="76">
        <f t="shared" ref="X9:X27" si="8">W9*$H9</f>
        <v>0</v>
      </c>
      <c r="Y9" s="341"/>
      <c r="Z9" s="76">
        <f t="shared" ref="Z9:Z27" si="9">Y9*$H9</f>
        <v>0</v>
      </c>
      <c r="AA9" s="341"/>
      <c r="AB9" s="76">
        <f t="shared" ref="AB9:AB27" si="10">AA9*$H9</f>
        <v>0</v>
      </c>
      <c r="AC9" s="50">
        <f t="shared" ref="AC9:AC27" si="11">I9+K9+M9+O9+Q9+S9+U9+W9+Y9+AA9</f>
        <v>0</v>
      </c>
      <c r="AD9" s="76">
        <f t="shared" ref="AD9:AD27" si="12">J9+L9+N9+P9+R9+T9+V9+X9+Z9+AB9</f>
        <v>0</v>
      </c>
    </row>
    <row r="10" spans="1:33" s="98" customFormat="1" x14ac:dyDescent="0.2">
      <c r="A10" s="334"/>
      <c r="B10" s="338"/>
      <c r="C10" s="339"/>
      <c r="D10" s="339"/>
      <c r="E10" s="339"/>
      <c r="F10" s="340"/>
      <c r="G10" s="341"/>
      <c r="H10" s="131">
        <f t="shared" si="0"/>
        <v>0</v>
      </c>
      <c r="I10" s="341"/>
      <c r="J10" s="76">
        <f t="shared" si="1"/>
        <v>0</v>
      </c>
      <c r="K10" s="341"/>
      <c r="L10" s="76">
        <f t="shared" si="2"/>
        <v>0</v>
      </c>
      <c r="M10" s="341"/>
      <c r="N10" s="76">
        <f t="shared" si="3"/>
        <v>0</v>
      </c>
      <c r="O10" s="341"/>
      <c r="P10" s="76">
        <f t="shared" si="4"/>
        <v>0</v>
      </c>
      <c r="Q10" s="341"/>
      <c r="R10" s="76">
        <f t="shared" si="5"/>
        <v>0</v>
      </c>
      <c r="S10" s="341"/>
      <c r="T10" s="76">
        <f t="shared" si="6"/>
        <v>0</v>
      </c>
      <c r="U10" s="341"/>
      <c r="V10" s="76">
        <f t="shared" si="7"/>
        <v>0</v>
      </c>
      <c r="W10" s="341"/>
      <c r="X10" s="76">
        <f t="shared" si="8"/>
        <v>0</v>
      </c>
      <c r="Y10" s="341"/>
      <c r="Z10" s="76">
        <f t="shared" si="9"/>
        <v>0</v>
      </c>
      <c r="AA10" s="341"/>
      <c r="AB10" s="76">
        <f t="shared" si="10"/>
        <v>0</v>
      </c>
      <c r="AC10" s="50">
        <f t="shared" si="11"/>
        <v>0</v>
      </c>
      <c r="AD10" s="76">
        <f t="shared" si="12"/>
        <v>0</v>
      </c>
    </row>
    <row r="11" spans="1:33" s="98" customFormat="1" x14ac:dyDescent="0.2">
      <c r="A11" s="334"/>
      <c r="B11" s="338"/>
      <c r="C11" s="339"/>
      <c r="D11" s="339"/>
      <c r="E11" s="339"/>
      <c r="F11" s="340"/>
      <c r="G11" s="341"/>
      <c r="H11" s="131">
        <f t="shared" si="0"/>
        <v>0</v>
      </c>
      <c r="I11" s="341"/>
      <c r="J11" s="76">
        <f t="shared" si="1"/>
        <v>0</v>
      </c>
      <c r="K11" s="341"/>
      <c r="L11" s="76">
        <f t="shared" si="2"/>
        <v>0</v>
      </c>
      <c r="M11" s="341"/>
      <c r="N11" s="76">
        <f t="shared" si="3"/>
        <v>0</v>
      </c>
      <c r="O11" s="341"/>
      <c r="P11" s="76">
        <f t="shared" si="4"/>
        <v>0</v>
      </c>
      <c r="Q11" s="341"/>
      <c r="R11" s="76">
        <f t="shared" si="5"/>
        <v>0</v>
      </c>
      <c r="S11" s="341"/>
      <c r="T11" s="76">
        <f t="shared" si="6"/>
        <v>0</v>
      </c>
      <c r="U11" s="341"/>
      <c r="V11" s="76">
        <f t="shared" si="7"/>
        <v>0</v>
      </c>
      <c r="W11" s="341"/>
      <c r="X11" s="76">
        <f t="shared" si="8"/>
        <v>0</v>
      </c>
      <c r="Y11" s="341"/>
      <c r="Z11" s="76">
        <f t="shared" si="9"/>
        <v>0</v>
      </c>
      <c r="AA11" s="341"/>
      <c r="AB11" s="76">
        <f t="shared" si="10"/>
        <v>0</v>
      </c>
      <c r="AC11" s="50">
        <f t="shared" si="11"/>
        <v>0</v>
      </c>
      <c r="AD11" s="76">
        <f t="shared" si="12"/>
        <v>0</v>
      </c>
    </row>
    <row r="12" spans="1:33" s="98" customFormat="1" x14ac:dyDescent="0.2">
      <c r="A12" s="334"/>
      <c r="B12" s="338"/>
      <c r="C12" s="339"/>
      <c r="D12" s="339"/>
      <c r="E12" s="339"/>
      <c r="F12" s="340"/>
      <c r="G12" s="341"/>
      <c r="H12" s="131">
        <f t="shared" si="0"/>
        <v>0</v>
      </c>
      <c r="I12" s="341"/>
      <c r="J12" s="76">
        <f t="shared" si="1"/>
        <v>0</v>
      </c>
      <c r="K12" s="341"/>
      <c r="L12" s="76">
        <f t="shared" si="2"/>
        <v>0</v>
      </c>
      <c r="M12" s="341"/>
      <c r="N12" s="76">
        <f t="shared" si="3"/>
        <v>0</v>
      </c>
      <c r="O12" s="341"/>
      <c r="P12" s="76">
        <f t="shared" si="4"/>
        <v>0</v>
      </c>
      <c r="Q12" s="341"/>
      <c r="R12" s="76">
        <f t="shared" si="5"/>
        <v>0</v>
      </c>
      <c r="S12" s="341"/>
      <c r="T12" s="76">
        <f t="shared" si="6"/>
        <v>0</v>
      </c>
      <c r="U12" s="341"/>
      <c r="V12" s="76">
        <f t="shared" si="7"/>
        <v>0</v>
      </c>
      <c r="W12" s="341"/>
      <c r="X12" s="76">
        <f t="shared" si="8"/>
        <v>0</v>
      </c>
      <c r="Y12" s="341"/>
      <c r="Z12" s="76">
        <f t="shared" si="9"/>
        <v>0</v>
      </c>
      <c r="AA12" s="341"/>
      <c r="AB12" s="76">
        <f t="shared" si="10"/>
        <v>0</v>
      </c>
      <c r="AC12" s="50">
        <f t="shared" si="11"/>
        <v>0</v>
      </c>
      <c r="AD12" s="76">
        <f t="shared" si="12"/>
        <v>0</v>
      </c>
    </row>
    <row r="13" spans="1:33" s="98" customFormat="1" x14ac:dyDescent="0.2">
      <c r="A13" s="334"/>
      <c r="B13" s="338"/>
      <c r="C13" s="339"/>
      <c r="D13" s="339"/>
      <c r="E13" s="339"/>
      <c r="F13" s="340"/>
      <c r="G13" s="341"/>
      <c r="H13" s="131">
        <f t="shared" si="0"/>
        <v>0</v>
      </c>
      <c r="I13" s="341"/>
      <c r="J13" s="76">
        <f t="shared" si="1"/>
        <v>0</v>
      </c>
      <c r="K13" s="341"/>
      <c r="L13" s="76">
        <f t="shared" si="2"/>
        <v>0</v>
      </c>
      <c r="M13" s="341"/>
      <c r="N13" s="76">
        <f t="shared" si="3"/>
        <v>0</v>
      </c>
      <c r="O13" s="341"/>
      <c r="P13" s="76">
        <f t="shared" si="4"/>
        <v>0</v>
      </c>
      <c r="Q13" s="341"/>
      <c r="R13" s="76">
        <f t="shared" si="5"/>
        <v>0</v>
      </c>
      <c r="S13" s="341"/>
      <c r="T13" s="76">
        <f t="shared" si="6"/>
        <v>0</v>
      </c>
      <c r="U13" s="341"/>
      <c r="V13" s="76">
        <f t="shared" si="7"/>
        <v>0</v>
      </c>
      <c r="W13" s="341"/>
      <c r="X13" s="76">
        <f t="shared" si="8"/>
        <v>0</v>
      </c>
      <c r="Y13" s="341"/>
      <c r="Z13" s="76">
        <f t="shared" si="9"/>
        <v>0</v>
      </c>
      <c r="AA13" s="341"/>
      <c r="AB13" s="76">
        <f t="shared" si="10"/>
        <v>0</v>
      </c>
      <c r="AC13" s="50">
        <f t="shared" si="11"/>
        <v>0</v>
      </c>
      <c r="AD13" s="76">
        <f t="shared" si="12"/>
        <v>0</v>
      </c>
    </row>
    <row r="14" spans="1:33" s="98" customFormat="1" x14ac:dyDescent="0.2">
      <c r="A14" s="334"/>
      <c r="B14" s="338"/>
      <c r="C14" s="339"/>
      <c r="D14" s="339"/>
      <c r="E14" s="339"/>
      <c r="F14" s="340"/>
      <c r="G14" s="341"/>
      <c r="H14" s="131">
        <f t="shared" si="0"/>
        <v>0</v>
      </c>
      <c r="I14" s="341"/>
      <c r="J14" s="76">
        <f t="shared" si="1"/>
        <v>0</v>
      </c>
      <c r="K14" s="341"/>
      <c r="L14" s="76">
        <f t="shared" si="2"/>
        <v>0</v>
      </c>
      <c r="M14" s="341"/>
      <c r="N14" s="76">
        <f t="shared" si="3"/>
        <v>0</v>
      </c>
      <c r="O14" s="341"/>
      <c r="P14" s="76">
        <f t="shared" si="4"/>
        <v>0</v>
      </c>
      <c r="Q14" s="341"/>
      <c r="R14" s="76">
        <f t="shared" si="5"/>
        <v>0</v>
      </c>
      <c r="S14" s="341"/>
      <c r="T14" s="76">
        <f t="shared" si="6"/>
        <v>0</v>
      </c>
      <c r="U14" s="341"/>
      <c r="V14" s="76">
        <f t="shared" si="7"/>
        <v>0</v>
      </c>
      <c r="W14" s="341"/>
      <c r="X14" s="76">
        <f t="shared" si="8"/>
        <v>0</v>
      </c>
      <c r="Y14" s="341"/>
      <c r="Z14" s="76">
        <f t="shared" si="9"/>
        <v>0</v>
      </c>
      <c r="AA14" s="341"/>
      <c r="AB14" s="76">
        <f t="shared" si="10"/>
        <v>0</v>
      </c>
      <c r="AC14" s="50">
        <f t="shared" si="11"/>
        <v>0</v>
      </c>
      <c r="AD14" s="76">
        <f t="shared" si="12"/>
        <v>0</v>
      </c>
    </row>
    <row r="15" spans="1:33" s="98" customFormat="1" x14ac:dyDescent="0.2">
      <c r="A15" s="334"/>
      <c r="B15" s="338"/>
      <c r="C15" s="339"/>
      <c r="D15" s="339"/>
      <c r="E15" s="339"/>
      <c r="F15" s="340"/>
      <c r="G15" s="341"/>
      <c r="H15" s="131">
        <f t="shared" si="0"/>
        <v>0</v>
      </c>
      <c r="I15" s="341"/>
      <c r="J15" s="76">
        <f t="shared" si="1"/>
        <v>0</v>
      </c>
      <c r="K15" s="341"/>
      <c r="L15" s="76">
        <f t="shared" si="2"/>
        <v>0</v>
      </c>
      <c r="M15" s="341"/>
      <c r="N15" s="76">
        <f t="shared" si="3"/>
        <v>0</v>
      </c>
      <c r="O15" s="341"/>
      <c r="P15" s="76">
        <f t="shared" si="4"/>
        <v>0</v>
      </c>
      <c r="Q15" s="341"/>
      <c r="R15" s="76">
        <f t="shared" si="5"/>
        <v>0</v>
      </c>
      <c r="S15" s="341"/>
      <c r="T15" s="76">
        <f t="shared" si="6"/>
        <v>0</v>
      </c>
      <c r="U15" s="341"/>
      <c r="V15" s="76">
        <f t="shared" si="7"/>
        <v>0</v>
      </c>
      <c r="W15" s="341"/>
      <c r="X15" s="76">
        <f t="shared" si="8"/>
        <v>0</v>
      </c>
      <c r="Y15" s="341"/>
      <c r="Z15" s="76">
        <f t="shared" si="9"/>
        <v>0</v>
      </c>
      <c r="AA15" s="341"/>
      <c r="AB15" s="76">
        <f t="shared" si="10"/>
        <v>0</v>
      </c>
      <c r="AC15" s="50">
        <f t="shared" si="11"/>
        <v>0</v>
      </c>
      <c r="AD15" s="76">
        <f t="shared" si="12"/>
        <v>0</v>
      </c>
    </row>
    <row r="16" spans="1:33" s="98" customFormat="1" x14ac:dyDescent="0.2">
      <c r="A16" s="334"/>
      <c r="B16" s="338"/>
      <c r="C16" s="339"/>
      <c r="D16" s="339"/>
      <c r="E16" s="339"/>
      <c r="F16" s="340"/>
      <c r="G16" s="341"/>
      <c r="H16" s="131">
        <f t="shared" si="0"/>
        <v>0</v>
      </c>
      <c r="I16" s="341"/>
      <c r="J16" s="76">
        <f t="shared" si="1"/>
        <v>0</v>
      </c>
      <c r="K16" s="341"/>
      <c r="L16" s="76">
        <f t="shared" si="2"/>
        <v>0</v>
      </c>
      <c r="M16" s="341"/>
      <c r="N16" s="76">
        <f t="shared" si="3"/>
        <v>0</v>
      </c>
      <c r="O16" s="341"/>
      <c r="P16" s="76">
        <f t="shared" si="4"/>
        <v>0</v>
      </c>
      <c r="Q16" s="341"/>
      <c r="R16" s="76">
        <f t="shared" si="5"/>
        <v>0</v>
      </c>
      <c r="S16" s="341"/>
      <c r="T16" s="76">
        <f t="shared" si="6"/>
        <v>0</v>
      </c>
      <c r="U16" s="341"/>
      <c r="V16" s="76">
        <f t="shared" si="7"/>
        <v>0</v>
      </c>
      <c r="W16" s="341"/>
      <c r="X16" s="76">
        <f t="shared" si="8"/>
        <v>0</v>
      </c>
      <c r="Y16" s="341"/>
      <c r="Z16" s="76">
        <f t="shared" si="9"/>
        <v>0</v>
      </c>
      <c r="AA16" s="341"/>
      <c r="AB16" s="76">
        <f t="shared" si="10"/>
        <v>0</v>
      </c>
      <c r="AC16" s="50">
        <f t="shared" si="11"/>
        <v>0</v>
      </c>
      <c r="AD16" s="76">
        <f t="shared" si="12"/>
        <v>0</v>
      </c>
    </row>
    <row r="17" spans="1:32" s="98" customFormat="1" x14ac:dyDescent="0.2">
      <c r="A17" s="334"/>
      <c r="B17" s="338"/>
      <c r="C17" s="339"/>
      <c r="D17" s="339"/>
      <c r="E17" s="339"/>
      <c r="F17" s="340"/>
      <c r="G17" s="341"/>
      <c r="H17" s="131">
        <f t="shared" si="0"/>
        <v>0</v>
      </c>
      <c r="I17" s="341"/>
      <c r="J17" s="76">
        <f t="shared" si="1"/>
        <v>0</v>
      </c>
      <c r="K17" s="341"/>
      <c r="L17" s="76">
        <f t="shared" si="2"/>
        <v>0</v>
      </c>
      <c r="M17" s="341"/>
      <c r="N17" s="76">
        <f t="shared" si="3"/>
        <v>0</v>
      </c>
      <c r="O17" s="341"/>
      <c r="P17" s="76">
        <f t="shared" si="4"/>
        <v>0</v>
      </c>
      <c r="Q17" s="341"/>
      <c r="R17" s="76">
        <f t="shared" si="5"/>
        <v>0</v>
      </c>
      <c r="S17" s="341"/>
      <c r="T17" s="76">
        <f t="shared" si="6"/>
        <v>0</v>
      </c>
      <c r="U17" s="341"/>
      <c r="V17" s="76">
        <f t="shared" si="7"/>
        <v>0</v>
      </c>
      <c r="W17" s="341"/>
      <c r="X17" s="76">
        <f t="shared" si="8"/>
        <v>0</v>
      </c>
      <c r="Y17" s="341"/>
      <c r="Z17" s="76">
        <f t="shared" si="9"/>
        <v>0</v>
      </c>
      <c r="AA17" s="341"/>
      <c r="AB17" s="76">
        <f t="shared" si="10"/>
        <v>0</v>
      </c>
      <c r="AC17" s="50">
        <f t="shared" si="11"/>
        <v>0</v>
      </c>
      <c r="AD17" s="76">
        <f t="shared" si="12"/>
        <v>0</v>
      </c>
    </row>
    <row r="18" spans="1:32" s="98" customFormat="1" x14ac:dyDescent="0.2">
      <c r="A18" s="334"/>
      <c r="B18" s="338"/>
      <c r="C18" s="339"/>
      <c r="D18" s="339"/>
      <c r="E18" s="339"/>
      <c r="F18" s="340"/>
      <c r="G18" s="341"/>
      <c r="H18" s="131">
        <f t="shared" si="0"/>
        <v>0</v>
      </c>
      <c r="I18" s="341"/>
      <c r="J18" s="76">
        <f t="shared" si="1"/>
        <v>0</v>
      </c>
      <c r="K18" s="341"/>
      <c r="L18" s="76">
        <f t="shared" si="2"/>
        <v>0</v>
      </c>
      <c r="M18" s="341"/>
      <c r="N18" s="76">
        <f t="shared" si="3"/>
        <v>0</v>
      </c>
      <c r="O18" s="341"/>
      <c r="P18" s="76">
        <f t="shared" si="4"/>
        <v>0</v>
      </c>
      <c r="Q18" s="341"/>
      <c r="R18" s="76">
        <f t="shared" si="5"/>
        <v>0</v>
      </c>
      <c r="S18" s="341"/>
      <c r="T18" s="76">
        <f t="shared" si="6"/>
        <v>0</v>
      </c>
      <c r="U18" s="341"/>
      <c r="V18" s="76">
        <f t="shared" si="7"/>
        <v>0</v>
      </c>
      <c r="W18" s="341"/>
      <c r="X18" s="76">
        <f t="shared" si="8"/>
        <v>0</v>
      </c>
      <c r="Y18" s="341"/>
      <c r="Z18" s="76">
        <f t="shared" si="9"/>
        <v>0</v>
      </c>
      <c r="AA18" s="341"/>
      <c r="AB18" s="76">
        <f t="shared" si="10"/>
        <v>0</v>
      </c>
      <c r="AC18" s="50">
        <f t="shared" si="11"/>
        <v>0</v>
      </c>
      <c r="AD18" s="76">
        <f t="shared" si="12"/>
        <v>0</v>
      </c>
    </row>
    <row r="19" spans="1:32" s="98" customFormat="1" x14ac:dyDescent="0.2">
      <c r="A19" s="334"/>
      <c r="B19" s="338"/>
      <c r="C19" s="339"/>
      <c r="D19" s="339"/>
      <c r="E19" s="339"/>
      <c r="F19" s="340"/>
      <c r="G19" s="341"/>
      <c r="H19" s="131">
        <f t="shared" si="0"/>
        <v>0</v>
      </c>
      <c r="I19" s="341"/>
      <c r="J19" s="76">
        <f t="shared" si="1"/>
        <v>0</v>
      </c>
      <c r="K19" s="341"/>
      <c r="L19" s="76">
        <f t="shared" si="2"/>
        <v>0</v>
      </c>
      <c r="M19" s="341"/>
      <c r="N19" s="76">
        <f t="shared" si="3"/>
        <v>0</v>
      </c>
      <c r="O19" s="341"/>
      <c r="P19" s="76">
        <f t="shared" si="4"/>
        <v>0</v>
      </c>
      <c r="Q19" s="341"/>
      <c r="R19" s="76">
        <f t="shared" si="5"/>
        <v>0</v>
      </c>
      <c r="S19" s="341"/>
      <c r="T19" s="76">
        <f t="shared" si="6"/>
        <v>0</v>
      </c>
      <c r="U19" s="341"/>
      <c r="V19" s="76">
        <f t="shared" si="7"/>
        <v>0</v>
      </c>
      <c r="W19" s="341"/>
      <c r="X19" s="76">
        <f t="shared" si="8"/>
        <v>0</v>
      </c>
      <c r="Y19" s="341"/>
      <c r="Z19" s="76">
        <f t="shared" si="9"/>
        <v>0</v>
      </c>
      <c r="AA19" s="341"/>
      <c r="AB19" s="76">
        <f t="shared" si="10"/>
        <v>0</v>
      </c>
      <c r="AC19" s="50">
        <f t="shared" si="11"/>
        <v>0</v>
      </c>
      <c r="AD19" s="76">
        <f t="shared" si="12"/>
        <v>0</v>
      </c>
    </row>
    <row r="20" spans="1:32" s="98" customFormat="1" x14ac:dyDescent="0.2">
      <c r="A20" s="334"/>
      <c r="B20" s="338"/>
      <c r="C20" s="339"/>
      <c r="D20" s="339"/>
      <c r="E20" s="339"/>
      <c r="F20" s="340"/>
      <c r="G20" s="341"/>
      <c r="H20" s="131">
        <f t="shared" si="0"/>
        <v>0</v>
      </c>
      <c r="I20" s="341"/>
      <c r="J20" s="76">
        <f t="shared" si="1"/>
        <v>0</v>
      </c>
      <c r="K20" s="341"/>
      <c r="L20" s="76">
        <f t="shared" si="2"/>
        <v>0</v>
      </c>
      <c r="M20" s="341"/>
      <c r="N20" s="76">
        <f t="shared" si="3"/>
        <v>0</v>
      </c>
      <c r="O20" s="341"/>
      <c r="P20" s="76">
        <f t="shared" si="4"/>
        <v>0</v>
      </c>
      <c r="Q20" s="341"/>
      <c r="R20" s="76">
        <f t="shared" si="5"/>
        <v>0</v>
      </c>
      <c r="S20" s="341"/>
      <c r="T20" s="76">
        <f t="shared" si="6"/>
        <v>0</v>
      </c>
      <c r="U20" s="341"/>
      <c r="V20" s="76">
        <f t="shared" si="7"/>
        <v>0</v>
      </c>
      <c r="W20" s="341"/>
      <c r="X20" s="76">
        <f t="shared" si="8"/>
        <v>0</v>
      </c>
      <c r="Y20" s="341"/>
      <c r="Z20" s="76">
        <f t="shared" si="9"/>
        <v>0</v>
      </c>
      <c r="AA20" s="341"/>
      <c r="AB20" s="76">
        <f t="shared" si="10"/>
        <v>0</v>
      </c>
      <c r="AC20" s="50">
        <f t="shared" si="11"/>
        <v>0</v>
      </c>
      <c r="AD20" s="76">
        <f t="shared" si="12"/>
        <v>0</v>
      </c>
    </row>
    <row r="21" spans="1:32" s="98" customFormat="1" x14ac:dyDescent="0.2">
      <c r="A21" s="334"/>
      <c r="B21" s="338"/>
      <c r="C21" s="339"/>
      <c r="D21" s="339"/>
      <c r="E21" s="339"/>
      <c r="F21" s="340"/>
      <c r="G21" s="341"/>
      <c r="H21" s="131">
        <f t="shared" si="0"/>
        <v>0</v>
      </c>
      <c r="I21" s="341"/>
      <c r="J21" s="76">
        <f t="shared" si="1"/>
        <v>0</v>
      </c>
      <c r="K21" s="341"/>
      <c r="L21" s="76">
        <f t="shared" si="2"/>
        <v>0</v>
      </c>
      <c r="M21" s="341"/>
      <c r="N21" s="76">
        <f t="shared" si="3"/>
        <v>0</v>
      </c>
      <c r="O21" s="341"/>
      <c r="P21" s="76">
        <f t="shared" si="4"/>
        <v>0</v>
      </c>
      <c r="Q21" s="341"/>
      <c r="R21" s="76">
        <f t="shared" si="5"/>
        <v>0</v>
      </c>
      <c r="S21" s="341"/>
      <c r="T21" s="76">
        <f t="shared" si="6"/>
        <v>0</v>
      </c>
      <c r="U21" s="341"/>
      <c r="V21" s="76">
        <f t="shared" si="7"/>
        <v>0</v>
      </c>
      <c r="W21" s="341"/>
      <c r="X21" s="76">
        <f t="shared" si="8"/>
        <v>0</v>
      </c>
      <c r="Y21" s="341"/>
      <c r="Z21" s="76">
        <f t="shared" si="9"/>
        <v>0</v>
      </c>
      <c r="AA21" s="341"/>
      <c r="AB21" s="76">
        <f t="shared" si="10"/>
        <v>0</v>
      </c>
      <c r="AC21" s="50">
        <f t="shared" si="11"/>
        <v>0</v>
      </c>
      <c r="AD21" s="76">
        <f t="shared" si="12"/>
        <v>0</v>
      </c>
    </row>
    <row r="22" spans="1:32" s="98" customFormat="1" x14ac:dyDescent="0.2">
      <c r="A22" s="334"/>
      <c r="B22" s="338"/>
      <c r="C22" s="339"/>
      <c r="D22" s="339"/>
      <c r="E22" s="339"/>
      <c r="F22" s="340"/>
      <c r="G22" s="341"/>
      <c r="H22" s="131">
        <f t="shared" si="0"/>
        <v>0</v>
      </c>
      <c r="I22" s="341"/>
      <c r="J22" s="76">
        <f t="shared" si="1"/>
        <v>0</v>
      </c>
      <c r="K22" s="341"/>
      <c r="L22" s="76">
        <f t="shared" si="2"/>
        <v>0</v>
      </c>
      <c r="M22" s="341"/>
      <c r="N22" s="76">
        <f t="shared" si="3"/>
        <v>0</v>
      </c>
      <c r="O22" s="341"/>
      <c r="P22" s="76">
        <f t="shared" si="4"/>
        <v>0</v>
      </c>
      <c r="Q22" s="341"/>
      <c r="R22" s="76">
        <f t="shared" si="5"/>
        <v>0</v>
      </c>
      <c r="S22" s="341"/>
      <c r="T22" s="76">
        <f t="shared" si="6"/>
        <v>0</v>
      </c>
      <c r="U22" s="341"/>
      <c r="V22" s="76">
        <f t="shared" si="7"/>
        <v>0</v>
      </c>
      <c r="W22" s="341"/>
      <c r="X22" s="76">
        <f t="shared" si="8"/>
        <v>0</v>
      </c>
      <c r="Y22" s="341"/>
      <c r="Z22" s="76">
        <f t="shared" si="9"/>
        <v>0</v>
      </c>
      <c r="AA22" s="341"/>
      <c r="AB22" s="76">
        <f t="shared" si="10"/>
        <v>0</v>
      </c>
      <c r="AC22" s="50">
        <f t="shared" si="11"/>
        <v>0</v>
      </c>
      <c r="AD22" s="76">
        <f t="shared" si="12"/>
        <v>0</v>
      </c>
    </row>
    <row r="23" spans="1:32" s="98" customFormat="1" x14ac:dyDescent="0.2">
      <c r="A23" s="334"/>
      <c r="B23" s="338"/>
      <c r="C23" s="339"/>
      <c r="D23" s="339"/>
      <c r="E23" s="339"/>
      <c r="F23" s="340"/>
      <c r="G23" s="341"/>
      <c r="H23" s="131">
        <f t="shared" si="0"/>
        <v>0</v>
      </c>
      <c r="I23" s="341"/>
      <c r="J23" s="76">
        <f t="shared" si="1"/>
        <v>0</v>
      </c>
      <c r="K23" s="341"/>
      <c r="L23" s="76">
        <f t="shared" si="2"/>
        <v>0</v>
      </c>
      <c r="M23" s="341"/>
      <c r="N23" s="76">
        <f t="shared" si="3"/>
        <v>0</v>
      </c>
      <c r="O23" s="341"/>
      <c r="P23" s="76">
        <f t="shared" si="4"/>
        <v>0</v>
      </c>
      <c r="Q23" s="341"/>
      <c r="R23" s="76">
        <f t="shared" si="5"/>
        <v>0</v>
      </c>
      <c r="S23" s="341"/>
      <c r="T23" s="76">
        <f t="shared" si="6"/>
        <v>0</v>
      </c>
      <c r="U23" s="341"/>
      <c r="V23" s="76">
        <f t="shared" si="7"/>
        <v>0</v>
      </c>
      <c r="W23" s="341"/>
      <c r="X23" s="76">
        <f t="shared" si="8"/>
        <v>0</v>
      </c>
      <c r="Y23" s="341"/>
      <c r="Z23" s="76">
        <f t="shared" si="9"/>
        <v>0</v>
      </c>
      <c r="AA23" s="341"/>
      <c r="AB23" s="76">
        <f t="shared" si="10"/>
        <v>0</v>
      </c>
      <c r="AC23" s="50">
        <f t="shared" si="11"/>
        <v>0</v>
      </c>
      <c r="AD23" s="76">
        <f t="shared" si="12"/>
        <v>0</v>
      </c>
    </row>
    <row r="24" spans="1:32" s="98" customFormat="1" x14ac:dyDescent="0.2">
      <c r="A24" s="334"/>
      <c r="B24" s="338"/>
      <c r="C24" s="339"/>
      <c r="D24" s="339"/>
      <c r="E24" s="339"/>
      <c r="F24" s="340"/>
      <c r="G24" s="341"/>
      <c r="H24" s="131">
        <f t="shared" si="0"/>
        <v>0</v>
      </c>
      <c r="I24" s="341"/>
      <c r="J24" s="76">
        <f t="shared" si="1"/>
        <v>0</v>
      </c>
      <c r="K24" s="341"/>
      <c r="L24" s="76">
        <f t="shared" si="2"/>
        <v>0</v>
      </c>
      <c r="M24" s="341"/>
      <c r="N24" s="76">
        <f t="shared" si="3"/>
        <v>0</v>
      </c>
      <c r="O24" s="341"/>
      <c r="P24" s="76">
        <f t="shared" si="4"/>
        <v>0</v>
      </c>
      <c r="Q24" s="341"/>
      <c r="R24" s="76">
        <f t="shared" si="5"/>
        <v>0</v>
      </c>
      <c r="S24" s="341"/>
      <c r="T24" s="76">
        <f t="shared" si="6"/>
        <v>0</v>
      </c>
      <c r="U24" s="341"/>
      <c r="V24" s="76">
        <f t="shared" si="7"/>
        <v>0</v>
      </c>
      <c r="W24" s="341"/>
      <c r="X24" s="76">
        <f t="shared" si="8"/>
        <v>0</v>
      </c>
      <c r="Y24" s="341"/>
      <c r="Z24" s="76">
        <f t="shared" si="9"/>
        <v>0</v>
      </c>
      <c r="AA24" s="341"/>
      <c r="AB24" s="76">
        <f t="shared" si="10"/>
        <v>0</v>
      </c>
      <c r="AC24" s="50">
        <f t="shared" si="11"/>
        <v>0</v>
      </c>
      <c r="AD24" s="76">
        <f t="shared" si="12"/>
        <v>0</v>
      </c>
    </row>
    <row r="25" spans="1:32" s="98" customFormat="1" x14ac:dyDescent="0.2">
      <c r="A25" s="334"/>
      <c r="B25" s="338"/>
      <c r="C25" s="339"/>
      <c r="D25" s="339"/>
      <c r="E25" s="339"/>
      <c r="F25" s="340"/>
      <c r="G25" s="341"/>
      <c r="H25" s="131">
        <f t="shared" si="0"/>
        <v>0</v>
      </c>
      <c r="I25" s="341"/>
      <c r="J25" s="76">
        <f t="shared" si="1"/>
        <v>0</v>
      </c>
      <c r="K25" s="341"/>
      <c r="L25" s="76">
        <f t="shared" si="2"/>
        <v>0</v>
      </c>
      <c r="M25" s="341"/>
      <c r="N25" s="76">
        <f t="shared" si="3"/>
        <v>0</v>
      </c>
      <c r="O25" s="341"/>
      <c r="P25" s="76">
        <f t="shared" si="4"/>
        <v>0</v>
      </c>
      <c r="Q25" s="341"/>
      <c r="R25" s="76">
        <f t="shared" si="5"/>
        <v>0</v>
      </c>
      <c r="S25" s="341"/>
      <c r="T25" s="76">
        <f t="shared" si="6"/>
        <v>0</v>
      </c>
      <c r="U25" s="341"/>
      <c r="V25" s="76">
        <f t="shared" si="7"/>
        <v>0</v>
      </c>
      <c r="W25" s="341"/>
      <c r="X25" s="76">
        <f t="shared" si="8"/>
        <v>0</v>
      </c>
      <c r="Y25" s="341"/>
      <c r="Z25" s="76">
        <f t="shared" si="9"/>
        <v>0</v>
      </c>
      <c r="AA25" s="341"/>
      <c r="AB25" s="76">
        <f t="shared" si="10"/>
        <v>0</v>
      </c>
      <c r="AC25" s="50">
        <f t="shared" si="11"/>
        <v>0</v>
      </c>
      <c r="AD25" s="76">
        <f t="shared" si="12"/>
        <v>0</v>
      </c>
    </row>
    <row r="26" spans="1:32" s="98" customFormat="1" x14ac:dyDescent="0.2">
      <c r="A26" s="334"/>
      <c r="B26" s="338"/>
      <c r="C26" s="339"/>
      <c r="D26" s="339"/>
      <c r="E26" s="339"/>
      <c r="F26" s="340"/>
      <c r="G26" s="341"/>
      <c r="H26" s="131">
        <f t="shared" si="0"/>
        <v>0</v>
      </c>
      <c r="I26" s="341"/>
      <c r="J26" s="76">
        <f t="shared" si="1"/>
        <v>0</v>
      </c>
      <c r="K26" s="341"/>
      <c r="L26" s="76">
        <f t="shared" si="2"/>
        <v>0</v>
      </c>
      <c r="M26" s="341"/>
      <c r="N26" s="76">
        <f t="shared" si="3"/>
        <v>0</v>
      </c>
      <c r="O26" s="341"/>
      <c r="P26" s="76">
        <f t="shared" si="4"/>
        <v>0</v>
      </c>
      <c r="Q26" s="341"/>
      <c r="R26" s="76">
        <f t="shared" si="5"/>
        <v>0</v>
      </c>
      <c r="S26" s="341"/>
      <c r="T26" s="76">
        <f t="shared" si="6"/>
        <v>0</v>
      </c>
      <c r="U26" s="341"/>
      <c r="V26" s="76">
        <f t="shared" si="7"/>
        <v>0</v>
      </c>
      <c r="W26" s="341"/>
      <c r="X26" s="76">
        <f t="shared" si="8"/>
        <v>0</v>
      </c>
      <c r="Y26" s="341"/>
      <c r="Z26" s="76">
        <f t="shared" si="9"/>
        <v>0</v>
      </c>
      <c r="AA26" s="341"/>
      <c r="AB26" s="76">
        <f t="shared" si="10"/>
        <v>0</v>
      </c>
      <c r="AC26" s="50">
        <f t="shared" si="11"/>
        <v>0</v>
      </c>
      <c r="AD26" s="76">
        <f t="shared" si="12"/>
        <v>0</v>
      </c>
    </row>
    <row r="27" spans="1:32" s="98" customFormat="1" x14ac:dyDescent="0.2">
      <c r="A27" s="334"/>
      <c r="B27" s="338"/>
      <c r="C27" s="339"/>
      <c r="D27" s="339"/>
      <c r="E27" s="339"/>
      <c r="F27" s="340"/>
      <c r="G27" s="341"/>
      <c r="H27" s="131">
        <f t="shared" si="0"/>
        <v>0</v>
      </c>
      <c r="I27" s="341"/>
      <c r="J27" s="76">
        <f t="shared" si="1"/>
        <v>0</v>
      </c>
      <c r="K27" s="341"/>
      <c r="L27" s="76">
        <f t="shared" si="2"/>
        <v>0</v>
      </c>
      <c r="M27" s="341"/>
      <c r="N27" s="76">
        <f t="shared" si="3"/>
        <v>0</v>
      </c>
      <c r="O27" s="341"/>
      <c r="P27" s="76">
        <f t="shared" si="4"/>
        <v>0</v>
      </c>
      <c r="Q27" s="341"/>
      <c r="R27" s="76">
        <f t="shared" si="5"/>
        <v>0</v>
      </c>
      <c r="S27" s="341"/>
      <c r="T27" s="76">
        <f t="shared" si="6"/>
        <v>0</v>
      </c>
      <c r="U27" s="341"/>
      <c r="V27" s="76">
        <f t="shared" si="7"/>
        <v>0</v>
      </c>
      <c r="W27" s="341"/>
      <c r="X27" s="76">
        <f t="shared" si="8"/>
        <v>0</v>
      </c>
      <c r="Y27" s="341"/>
      <c r="Z27" s="76">
        <f t="shared" si="9"/>
        <v>0</v>
      </c>
      <c r="AA27" s="341"/>
      <c r="AB27" s="76">
        <f t="shared" si="10"/>
        <v>0</v>
      </c>
      <c r="AC27" s="50">
        <f t="shared" si="11"/>
        <v>0</v>
      </c>
      <c r="AD27" s="76">
        <f t="shared" si="12"/>
        <v>0</v>
      </c>
    </row>
    <row r="28" spans="1:32" s="98" customFormat="1" x14ac:dyDescent="0.2">
      <c r="A28" s="51"/>
      <c r="B28" s="193"/>
      <c r="C28" s="51"/>
      <c r="D28" s="51"/>
      <c r="E28" s="92" t="s">
        <v>11</v>
      </c>
      <c r="F28" s="140"/>
      <c r="G28" s="140"/>
      <c r="H28" s="91"/>
      <c r="I28" s="95"/>
      <c r="J28" s="91">
        <f>SUM(J8:J27)</f>
        <v>0</v>
      </c>
      <c r="K28" s="141"/>
      <c r="L28" s="91">
        <f>SUM(L8:L27)</f>
        <v>0</v>
      </c>
      <c r="M28" s="97"/>
      <c r="N28" s="91">
        <f>SUM(N8:N27)</f>
        <v>0</v>
      </c>
      <c r="O28" s="97"/>
      <c r="P28" s="91">
        <f>SUM(P8:P27)</f>
        <v>0</v>
      </c>
      <c r="Q28" s="97"/>
      <c r="R28" s="91">
        <f>SUM(R8:R27)</f>
        <v>0</v>
      </c>
      <c r="S28" s="97"/>
      <c r="T28" s="91">
        <f>SUM(T8:T27)</f>
        <v>0</v>
      </c>
      <c r="U28" s="97"/>
      <c r="V28" s="91">
        <f>SUM(V8:V27)</f>
        <v>0</v>
      </c>
      <c r="W28" s="97"/>
      <c r="X28" s="91">
        <f>SUM(X8:X27)</f>
        <v>0</v>
      </c>
      <c r="Y28" s="97"/>
      <c r="Z28" s="91">
        <f>SUM(Z8:Z27)</f>
        <v>0</v>
      </c>
      <c r="AA28" s="97"/>
      <c r="AB28" s="91">
        <f>SUM(AB8:AB27)</f>
        <v>0</v>
      </c>
      <c r="AC28" s="93"/>
      <c r="AD28" s="94">
        <f>SUM(AD8:AD27)</f>
        <v>0</v>
      </c>
      <c r="AE28" s="175" t="s">
        <v>11</v>
      </c>
    </row>
    <row r="29" spans="1:32" s="98" customFormat="1" x14ac:dyDescent="0.2">
      <c r="A29" s="51"/>
      <c r="B29" s="193"/>
      <c r="C29" s="51"/>
      <c r="D29" s="51"/>
      <c r="I29" s="52"/>
      <c r="J29" s="63" t="s">
        <v>14</v>
      </c>
      <c r="K29" s="63"/>
      <c r="L29" s="63"/>
      <c r="M29" s="63"/>
      <c r="N29" s="63"/>
      <c r="O29" s="134"/>
      <c r="P29" s="63"/>
      <c r="Q29" s="134"/>
      <c r="R29" s="63"/>
      <c r="S29" s="134"/>
      <c r="T29" s="63"/>
      <c r="U29" s="134"/>
      <c r="V29" s="63"/>
      <c r="W29" s="134"/>
      <c r="X29" s="63"/>
      <c r="Y29" s="134"/>
      <c r="Z29" s="63"/>
      <c r="AA29" s="134"/>
      <c r="AB29" s="63"/>
      <c r="AC29" s="63"/>
      <c r="AD29" s="63"/>
      <c r="AE29" s="63"/>
      <c r="AF29" s="63"/>
    </row>
    <row r="30" spans="1:32" s="47" customFormat="1" x14ac:dyDescent="0.2">
      <c r="A30" s="51"/>
      <c r="B30" s="193"/>
      <c r="C30" s="51"/>
      <c r="D30" s="51"/>
      <c r="E30" s="51"/>
      <c r="F30" s="98"/>
      <c r="G30" s="98"/>
      <c r="I30" s="52"/>
      <c r="Q30" s="81"/>
      <c r="S30" s="81"/>
      <c r="U30" s="81"/>
      <c r="W30" s="89"/>
      <c r="Y30" s="89"/>
      <c r="AA30" s="89"/>
    </row>
    <row r="31" spans="1:32" s="136" customFormat="1" x14ac:dyDescent="0.2">
      <c r="A31" s="135"/>
      <c r="B31" s="194"/>
      <c r="C31" s="135"/>
      <c r="D31" s="135"/>
      <c r="E31" s="135"/>
      <c r="I31" s="137"/>
    </row>
    <row r="32" spans="1:32" s="99" customFormat="1" ht="10.9" customHeight="1" x14ac:dyDescent="0.2">
      <c r="A32" s="73"/>
      <c r="B32" s="192"/>
      <c r="C32" s="73"/>
      <c r="D32" s="73"/>
      <c r="E32" s="73"/>
      <c r="G32" s="250"/>
      <c r="H32" s="252"/>
      <c r="I32" s="459" t="s">
        <v>1</v>
      </c>
      <c r="J32" s="469"/>
      <c r="K32" s="459" t="s">
        <v>2</v>
      </c>
      <c r="L32" s="469"/>
      <c r="M32" s="459" t="s">
        <v>3</v>
      </c>
      <c r="N32" s="469"/>
      <c r="O32" s="459" t="s">
        <v>38</v>
      </c>
      <c r="P32" s="469"/>
      <c r="Q32" s="459" t="s">
        <v>39</v>
      </c>
      <c r="R32" s="469"/>
      <c r="S32" s="459" t="s">
        <v>40</v>
      </c>
      <c r="T32" s="469"/>
      <c r="U32" s="459" t="s">
        <v>41</v>
      </c>
      <c r="V32" s="469"/>
      <c r="W32" s="459" t="s">
        <v>42</v>
      </c>
      <c r="X32" s="469"/>
      <c r="Y32" s="459" t="s">
        <v>43</v>
      </c>
      <c r="Z32" s="469"/>
      <c r="AA32" s="459" t="s">
        <v>44</v>
      </c>
      <c r="AB32" s="469"/>
      <c r="AC32" s="459" t="s">
        <v>19</v>
      </c>
      <c r="AD32" s="469"/>
    </row>
    <row r="33" spans="1:30" s="99" customFormat="1" ht="30.4" customHeight="1" x14ac:dyDescent="0.25">
      <c r="A33" s="221" t="s">
        <v>95</v>
      </c>
      <c r="B33" s="192"/>
      <c r="C33" s="206"/>
      <c r="D33" s="73"/>
      <c r="E33" s="73"/>
      <c r="F33" s="251"/>
      <c r="G33" s="250"/>
      <c r="H33" s="253"/>
      <c r="I33" s="470" t="str">
        <f>'Rate - Year 1'!$G$7</f>
        <v>Name of Service</v>
      </c>
      <c r="J33" s="474"/>
      <c r="K33" s="470" t="str">
        <f>('Rate - Year 1'!$I$7)</f>
        <v>Name of Service</v>
      </c>
      <c r="L33" s="474"/>
      <c r="M33" s="470" t="str">
        <f>('Rate - Year 1'!$K$7)</f>
        <v>Name of Service</v>
      </c>
      <c r="N33" s="474"/>
      <c r="O33" s="470" t="str">
        <f>('Rate - Year 1'!$M$7)</f>
        <v>Name of Service</v>
      </c>
      <c r="P33" s="474"/>
      <c r="Q33" s="470" t="str">
        <f>('Rate - Year 1'!$O$7)</f>
        <v>Name of Service</v>
      </c>
      <c r="R33" s="474"/>
      <c r="S33" s="470" t="str">
        <f>('Rate - Year 1'!$Q$7)</f>
        <v>Name of Service</v>
      </c>
      <c r="T33" s="474"/>
      <c r="U33" s="470" t="str">
        <f>('Rate - Year 1'!$S$7)</f>
        <v>Name of Service</v>
      </c>
      <c r="V33" s="471"/>
      <c r="W33" s="470" t="str">
        <f>('Rate - Year 1'!$U$7)</f>
        <v>Name of Service</v>
      </c>
      <c r="X33" s="471"/>
      <c r="Y33" s="470" t="str">
        <f>('Rate - Year 1'!$W$7)</f>
        <v>Name of Service</v>
      </c>
      <c r="Z33" s="471"/>
      <c r="AA33" s="470" t="str">
        <f>('Rate - Year 1'!$Y$7)</f>
        <v>Name of Service</v>
      </c>
      <c r="AB33" s="471"/>
      <c r="AC33" s="472"/>
      <c r="AD33" s="473"/>
    </row>
    <row r="34" spans="1:30" s="99" customFormat="1" ht="42.4" customHeight="1" x14ac:dyDescent="0.2">
      <c r="A34" s="233" t="s">
        <v>79</v>
      </c>
      <c r="B34" s="254" t="s">
        <v>84</v>
      </c>
      <c r="C34" s="255" t="s">
        <v>119</v>
      </c>
      <c r="D34" s="256" t="s">
        <v>90</v>
      </c>
      <c r="E34" s="257" t="s">
        <v>89</v>
      </c>
      <c r="F34" s="258" t="s">
        <v>88</v>
      </c>
      <c r="G34" s="257" t="s">
        <v>182</v>
      </c>
      <c r="H34" s="259" t="s">
        <v>183</v>
      </c>
      <c r="I34" s="75" t="s">
        <v>7</v>
      </c>
      <c r="J34" s="49" t="s">
        <v>8</v>
      </c>
      <c r="K34" s="75" t="s">
        <v>7</v>
      </c>
      <c r="L34" s="49" t="s">
        <v>8</v>
      </c>
      <c r="M34" s="75" t="s">
        <v>7</v>
      </c>
      <c r="N34" s="49" t="s">
        <v>8</v>
      </c>
      <c r="O34" s="75" t="s">
        <v>7</v>
      </c>
      <c r="P34" s="49" t="s">
        <v>8</v>
      </c>
      <c r="Q34" s="75" t="s">
        <v>7</v>
      </c>
      <c r="R34" s="49" t="s">
        <v>8</v>
      </c>
      <c r="S34" s="75" t="s">
        <v>7</v>
      </c>
      <c r="T34" s="49" t="s">
        <v>8</v>
      </c>
      <c r="U34" s="75" t="s">
        <v>7</v>
      </c>
      <c r="V34" s="49" t="s">
        <v>8</v>
      </c>
      <c r="W34" s="75" t="s">
        <v>7</v>
      </c>
      <c r="X34" s="49" t="s">
        <v>8</v>
      </c>
      <c r="Y34" s="75" t="s">
        <v>7</v>
      </c>
      <c r="Z34" s="49" t="s">
        <v>8</v>
      </c>
      <c r="AA34" s="75" t="s">
        <v>7</v>
      </c>
      <c r="AB34" s="49" t="s">
        <v>8</v>
      </c>
      <c r="AC34" s="75" t="s">
        <v>7</v>
      </c>
      <c r="AD34" s="49" t="s">
        <v>8</v>
      </c>
    </row>
    <row r="35" spans="1:30" s="98" customFormat="1" x14ac:dyDescent="0.2">
      <c r="A35" s="334" t="str">
        <f t="shared" ref="A35:G35" si="13">A8</f>
        <v>Equipment 1</v>
      </c>
      <c r="B35" s="338">
        <f t="shared" si="13"/>
        <v>0</v>
      </c>
      <c r="C35" s="339" t="str">
        <f t="shared" si="13"/>
        <v>5xxxxx/300000</v>
      </c>
      <c r="D35" s="339">
        <f t="shared" si="13"/>
        <v>0</v>
      </c>
      <c r="E35" s="339">
        <f t="shared" si="13"/>
        <v>0</v>
      </c>
      <c r="F35" s="340">
        <f t="shared" si="13"/>
        <v>0</v>
      </c>
      <c r="G35" s="341">
        <f t="shared" si="13"/>
        <v>0</v>
      </c>
      <c r="H35" s="131">
        <f>G35*F35</f>
        <v>0</v>
      </c>
      <c r="I35" s="341">
        <f>I8</f>
        <v>0</v>
      </c>
      <c r="J35" s="76">
        <f>I35*$H35</f>
        <v>0</v>
      </c>
      <c r="K35" s="341">
        <f>K8</f>
        <v>0</v>
      </c>
      <c r="L35" s="76">
        <f>K35*$H35</f>
        <v>0</v>
      </c>
      <c r="M35" s="341">
        <f>M8</f>
        <v>0</v>
      </c>
      <c r="N35" s="76">
        <f>M35*$H35</f>
        <v>0</v>
      </c>
      <c r="O35" s="341">
        <f>O8</f>
        <v>0</v>
      </c>
      <c r="P35" s="76">
        <f>O35*$H35</f>
        <v>0</v>
      </c>
      <c r="Q35" s="341">
        <f>Q8</f>
        <v>0</v>
      </c>
      <c r="R35" s="76">
        <f>Q35*$H35</f>
        <v>0</v>
      </c>
      <c r="S35" s="341">
        <f>S8</f>
        <v>0</v>
      </c>
      <c r="T35" s="76">
        <f>S35*$H35</f>
        <v>0</v>
      </c>
      <c r="U35" s="341">
        <f>U8</f>
        <v>0</v>
      </c>
      <c r="V35" s="76">
        <f>U35*$H35</f>
        <v>0</v>
      </c>
      <c r="W35" s="341">
        <f>W8</f>
        <v>0</v>
      </c>
      <c r="X35" s="76">
        <f>W35*$H35</f>
        <v>0</v>
      </c>
      <c r="Y35" s="341">
        <f>Y8</f>
        <v>0</v>
      </c>
      <c r="Z35" s="76">
        <f>Y35*$H35</f>
        <v>0</v>
      </c>
      <c r="AA35" s="341">
        <f>AA8</f>
        <v>0</v>
      </c>
      <c r="AB35" s="76">
        <f>AA35*$H35</f>
        <v>0</v>
      </c>
      <c r="AC35" s="50">
        <f>I35+K35+M35+O35+Q35+S35+U35+W35+Y35+AA35</f>
        <v>0</v>
      </c>
      <c r="AD35" s="76">
        <f>J35+L35+N35+P35+R35+T35+V35+X35+Z35+AB35</f>
        <v>0</v>
      </c>
    </row>
    <row r="36" spans="1:30" s="98" customFormat="1" x14ac:dyDescent="0.2">
      <c r="A36" s="334">
        <f t="shared" ref="A36:G54" si="14">A9</f>
        <v>0</v>
      </c>
      <c r="B36" s="338">
        <f t="shared" si="14"/>
        <v>0</v>
      </c>
      <c r="C36" s="339">
        <f t="shared" si="14"/>
        <v>0</v>
      </c>
      <c r="D36" s="339">
        <f t="shared" si="14"/>
        <v>0</v>
      </c>
      <c r="E36" s="339">
        <f t="shared" si="14"/>
        <v>0</v>
      </c>
      <c r="F36" s="340">
        <f t="shared" si="14"/>
        <v>0</v>
      </c>
      <c r="G36" s="341">
        <f t="shared" si="14"/>
        <v>0</v>
      </c>
      <c r="H36" s="131">
        <f t="shared" ref="H36:H54" si="15">G36*F36</f>
        <v>0</v>
      </c>
      <c r="I36" s="341">
        <f t="shared" ref="I36:I54" si="16">I9</f>
        <v>0</v>
      </c>
      <c r="J36" s="76">
        <f t="shared" ref="J36:J54" si="17">I36*$H36</f>
        <v>0</v>
      </c>
      <c r="K36" s="341">
        <f t="shared" ref="K36:K54" si="18">K9</f>
        <v>0</v>
      </c>
      <c r="L36" s="76">
        <f t="shared" ref="L36:L54" si="19">K36*$H36</f>
        <v>0</v>
      </c>
      <c r="M36" s="341">
        <f t="shared" ref="M36:M54" si="20">M9</f>
        <v>0</v>
      </c>
      <c r="N36" s="76">
        <f t="shared" ref="N36:N54" si="21">M36*$H36</f>
        <v>0</v>
      </c>
      <c r="O36" s="341">
        <f t="shared" ref="O36:O54" si="22">O9</f>
        <v>0</v>
      </c>
      <c r="P36" s="76">
        <f t="shared" ref="P36:P54" si="23">O36*$H36</f>
        <v>0</v>
      </c>
      <c r="Q36" s="341">
        <f t="shared" ref="Q36:Q54" si="24">Q9</f>
        <v>0</v>
      </c>
      <c r="R36" s="76">
        <f t="shared" ref="R36:R54" si="25">Q36*$H36</f>
        <v>0</v>
      </c>
      <c r="S36" s="341">
        <f t="shared" ref="S36:S54" si="26">S9</f>
        <v>0</v>
      </c>
      <c r="T36" s="76">
        <f t="shared" ref="T36:T54" si="27">S36*$H36</f>
        <v>0</v>
      </c>
      <c r="U36" s="341">
        <f t="shared" ref="U36:U54" si="28">U9</f>
        <v>0</v>
      </c>
      <c r="V36" s="76">
        <f t="shared" ref="V36:V54" si="29">U36*$H36</f>
        <v>0</v>
      </c>
      <c r="W36" s="341">
        <f t="shared" ref="W36:W54" si="30">W9</f>
        <v>0</v>
      </c>
      <c r="X36" s="76">
        <f t="shared" ref="X36:X54" si="31">W36*$H36</f>
        <v>0</v>
      </c>
      <c r="Y36" s="341">
        <f t="shared" ref="Y36:Y54" si="32">Y9</f>
        <v>0</v>
      </c>
      <c r="Z36" s="76">
        <f t="shared" ref="Z36:Z54" si="33">Y36*$H36</f>
        <v>0</v>
      </c>
      <c r="AA36" s="341">
        <f t="shared" ref="AA36:AA54" si="34">AA9</f>
        <v>0</v>
      </c>
      <c r="AB36" s="76">
        <f t="shared" ref="AB36:AB54" si="35">AA36*$H36</f>
        <v>0</v>
      </c>
      <c r="AC36" s="50">
        <f t="shared" ref="AC36:AC54" si="36">I36+K36+M36+O36+Q36+S36+U36+W36+Y36+AA36</f>
        <v>0</v>
      </c>
      <c r="AD36" s="76">
        <f t="shared" ref="AD36:AD54" si="37">J36+L36+N36+P36+R36+T36+V36+X36+Z36+AB36</f>
        <v>0</v>
      </c>
    </row>
    <row r="37" spans="1:30" s="98" customFormat="1" x14ac:dyDescent="0.2">
      <c r="A37" s="334">
        <f t="shared" si="14"/>
        <v>0</v>
      </c>
      <c r="B37" s="338">
        <f t="shared" si="14"/>
        <v>0</v>
      </c>
      <c r="C37" s="339">
        <f t="shared" si="14"/>
        <v>0</v>
      </c>
      <c r="D37" s="339">
        <f t="shared" si="14"/>
        <v>0</v>
      </c>
      <c r="E37" s="339">
        <f t="shared" si="14"/>
        <v>0</v>
      </c>
      <c r="F37" s="340">
        <f t="shared" si="14"/>
        <v>0</v>
      </c>
      <c r="G37" s="341">
        <f t="shared" si="14"/>
        <v>0</v>
      </c>
      <c r="H37" s="131">
        <f t="shared" si="15"/>
        <v>0</v>
      </c>
      <c r="I37" s="341">
        <f t="shared" si="16"/>
        <v>0</v>
      </c>
      <c r="J37" s="76">
        <f t="shared" si="17"/>
        <v>0</v>
      </c>
      <c r="K37" s="341">
        <f t="shared" si="18"/>
        <v>0</v>
      </c>
      <c r="L37" s="76">
        <f t="shared" si="19"/>
        <v>0</v>
      </c>
      <c r="M37" s="341">
        <f t="shared" si="20"/>
        <v>0</v>
      </c>
      <c r="N37" s="76">
        <f t="shared" si="21"/>
        <v>0</v>
      </c>
      <c r="O37" s="341">
        <f t="shared" si="22"/>
        <v>0</v>
      </c>
      <c r="P37" s="76">
        <f t="shared" si="23"/>
        <v>0</v>
      </c>
      <c r="Q37" s="341">
        <f t="shared" si="24"/>
        <v>0</v>
      </c>
      <c r="R37" s="76">
        <f t="shared" si="25"/>
        <v>0</v>
      </c>
      <c r="S37" s="341">
        <f t="shared" si="26"/>
        <v>0</v>
      </c>
      <c r="T37" s="76">
        <f t="shared" si="27"/>
        <v>0</v>
      </c>
      <c r="U37" s="341">
        <f t="shared" si="28"/>
        <v>0</v>
      </c>
      <c r="V37" s="76">
        <f t="shared" si="29"/>
        <v>0</v>
      </c>
      <c r="W37" s="341">
        <f t="shared" si="30"/>
        <v>0</v>
      </c>
      <c r="X37" s="76">
        <f t="shared" si="31"/>
        <v>0</v>
      </c>
      <c r="Y37" s="341">
        <f t="shared" si="32"/>
        <v>0</v>
      </c>
      <c r="Z37" s="76">
        <f t="shared" si="33"/>
        <v>0</v>
      </c>
      <c r="AA37" s="341">
        <f t="shared" si="34"/>
        <v>0</v>
      </c>
      <c r="AB37" s="76">
        <f t="shared" si="35"/>
        <v>0</v>
      </c>
      <c r="AC37" s="50">
        <f t="shared" si="36"/>
        <v>0</v>
      </c>
      <c r="AD37" s="76">
        <f t="shared" si="37"/>
        <v>0</v>
      </c>
    </row>
    <row r="38" spans="1:30" s="98" customFormat="1" x14ac:dyDescent="0.2">
      <c r="A38" s="334">
        <f t="shared" si="14"/>
        <v>0</v>
      </c>
      <c r="B38" s="338">
        <f t="shared" si="14"/>
        <v>0</v>
      </c>
      <c r="C38" s="339">
        <f t="shared" si="14"/>
        <v>0</v>
      </c>
      <c r="D38" s="339">
        <f t="shared" si="14"/>
        <v>0</v>
      </c>
      <c r="E38" s="339">
        <f t="shared" si="14"/>
        <v>0</v>
      </c>
      <c r="F38" s="340">
        <f t="shared" si="14"/>
        <v>0</v>
      </c>
      <c r="G38" s="341">
        <f t="shared" si="14"/>
        <v>0</v>
      </c>
      <c r="H38" s="131">
        <f t="shared" si="15"/>
        <v>0</v>
      </c>
      <c r="I38" s="341">
        <f t="shared" si="16"/>
        <v>0</v>
      </c>
      <c r="J38" s="76">
        <f t="shared" si="17"/>
        <v>0</v>
      </c>
      <c r="K38" s="341">
        <f t="shared" si="18"/>
        <v>0</v>
      </c>
      <c r="L38" s="76">
        <f t="shared" si="19"/>
        <v>0</v>
      </c>
      <c r="M38" s="341">
        <f t="shared" si="20"/>
        <v>0</v>
      </c>
      <c r="N38" s="76">
        <f t="shared" si="21"/>
        <v>0</v>
      </c>
      <c r="O38" s="341">
        <f t="shared" si="22"/>
        <v>0</v>
      </c>
      <c r="P38" s="76">
        <f t="shared" si="23"/>
        <v>0</v>
      </c>
      <c r="Q38" s="341">
        <f t="shared" si="24"/>
        <v>0</v>
      </c>
      <c r="R38" s="76">
        <f t="shared" si="25"/>
        <v>0</v>
      </c>
      <c r="S38" s="341">
        <f t="shared" si="26"/>
        <v>0</v>
      </c>
      <c r="T38" s="76">
        <f t="shared" si="27"/>
        <v>0</v>
      </c>
      <c r="U38" s="341">
        <f t="shared" si="28"/>
        <v>0</v>
      </c>
      <c r="V38" s="76">
        <f t="shared" si="29"/>
        <v>0</v>
      </c>
      <c r="W38" s="341">
        <f t="shared" si="30"/>
        <v>0</v>
      </c>
      <c r="X38" s="76">
        <f t="shared" si="31"/>
        <v>0</v>
      </c>
      <c r="Y38" s="341">
        <f t="shared" si="32"/>
        <v>0</v>
      </c>
      <c r="Z38" s="76">
        <f t="shared" si="33"/>
        <v>0</v>
      </c>
      <c r="AA38" s="341">
        <f t="shared" si="34"/>
        <v>0</v>
      </c>
      <c r="AB38" s="76">
        <f t="shared" si="35"/>
        <v>0</v>
      </c>
      <c r="AC38" s="50">
        <f t="shared" si="36"/>
        <v>0</v>
      </c>
      <c r="AD38" s="76">
        <f t="shared" si="37"/>
        <v>0</v>
      </c>
    </row>
    <row r="39" spans="1:30" s="98" customFormat="1" x14ac:dyDescent="0.2">
      <c r="A39" s="334">
        <f t="shared" si="14"/>
        <v>0</v>
      </c>
      <c r="B39" s="338">
        <f t="shared" si="14"/>
        <v>0</v>
      </c>
      <c r="C39" s="339">
        <f t="shared" si="14"/>
        <v>0</v>
      </c>
      <c r="D39" s="339">
        <f t="shared" si="14"/>
        <v>0</v>
      </c>
      <c r="E39" s="339">
        <f t="shared" si="14"/>
        <v>0</v>
      </c>
      <c r="F39" s="340">
        <f t="shared" si="14"/>
        <v>0</v>
      </c>
      <c r="G39" s="341">
        <f t="shared" si="14"/>
        <v>0</v>
      </c>
      <c r="H39" s="131">
        <f t="shared" si="15"/>
        <v>0</v>
      </c>
      <c r="I39" s="341">
        <f t="shared" si="16"/>
        <v>0</v>
      </c>
      <c r="J39" s="76">
        <f t="shared" si="17"/>
        <v>0</v>
      </c>
      <c r="K39" s="341">
        <f t="shared" si="18"/>
        <v>0</v>
      </c>
      <c r="L39" s="76">
        <f t="shared" si="19"/>
        <v>0</v>
      </c>
      <c r="M39" s="341">
        <f t="shared" si="20"/>
        <v>0</v>
      </c>
      <c r="N39" s="76">
        <f t="shared" si="21"/>
        <v>0</v>
      </c>
      <c r="O39" s="341">
        <f t="shared" si="22"/>
        <v>0</v>
      </c>
      <c r="P39" s="76">
        <f t="shared" si="23"/>
        <v>0</v>
      </c>
      <c r="Q39" s="341">
        <f t="shared" si="24"/>
        <v>0</v>
      </c>
      <c r="R39" s="76">
        <f t="shared" si="25"/>
        <v>0</v>
      </c>
      <c r="S39" s="341">
        <f t="shared" si="26"/>
        <v>0</v>
      </c>
      <c r="T39" s="76">
        <f t="shared" si="27"/>
        <v>0</v>
      </c>
      <c r="U39" s="341">
        <f t="shared" si="28"/>
        <v>0</v>
      </c>
      <c r="V39" s="76">
        <f t="shared" si="29"/>
        <v>0</v>
      </c>
      <c r="W39" s="341">
        <f t="shared" si="30"/>
        <v>0</v>
      </c>
      <c r="X39" s="76">
        <f t="shared" si="31"/>
        <v>0</v>
      </c>
      <c r="Y39" s="341">
        <f t="shared" si="32"/>
        <v>0</v>
      </c>
      <c r="Z39" s="76">
        <f t="shared" si="33"/>
        <v>0</v>
      </c>
      <c r="AA39" s="341">
        <f t="shared" si="34"/>
        <v>0</v>
      </c>
      <c r="AB39" s="76">
        <f t="shared" si="35"/>
        <v>0</v>
      </c>
      <c r="AC39" s="50">
        <f t="shared" si="36"/>
        <v>0</v>
      </c>
      <c r="AD39" s="76">
        <f t="shared" si="37"/>
        <v>0</v>
      </c>
    </row>
    <row r="40" spans="1:30" s="98" customFormat="1" x14ac:dyDescent="0.2">
      <c r="A40" s="334">
        <f t="shared" si="14"/>
        <v>0</v>
      </c>
      <c r="B40" s="338">
        <f t="shared" si="14"/>
        <v>0</v>
      </c>
      <c r="C40" s="339">
        <f t="shared" si="14"/>
        <v>0</v>
      </c>
      <c r="D40" s="339">
        <f t="shared" si="14"/>
        <v>0</v>
      </c>
      <c r="E40" s="339">
        <f t="shared" si="14"/>
        <v>0</v>
      </c>
      <c r="F40" s="340">
        <f t="shared" si="14"/>
        <v>0</v>
      </c>
      <c r="G40" s="341">
        <f t="shared" si="14"/>
        <v>0</v>
      </c>
      <c r="H40" s="131">
        <f t="shared" si="15"/>
        <v>0</v>
      </c>
      <c r="I40" s="341">
        <f t="shared" si="16"/>
        <v>0</v>
      </c>
      <c r="J40" s="76">
        <f t="shared" si="17"/>
        <v>0</v>
      </c>
      <c r="K40" s="341">
        <f t="shared" si="18"/>
        <v>0</v>
      </c>
      <c r="L40" s="76">
        <f t="shared" si="19"/>
        <v>0</v>
      </c>
      <c r="M40" s="341">
        <f t="shared" si="20"/>
        <v>0</v>
      </c>
      <c r="N40" s="76">
        <f t="shared" si="21"/>
        <v>0</v>
      </c>
      <c r="O40" s="341">
        <f t="shared" si="22"/>
        <v>0</v>
      </c>
      <c r="P40" s="76">
        <f t="shared" si="23"/>
        <v>0</v>
      </c>
      <c r="Q40" s="341">
        <f t="shared" si="24"/>
        <v>0</v>
      </c>
      <c r="R40" s="76">
        <f t="shared" si="25"/>
        <v>0</v>
      </c>
      <c r="S40" s="341">
        <f t="shared" si="26"/>
        <v>0</v>
      </c>
      <c r="T40" s="76">
        <f t="shared" si="27"/>
        <v>0</v>
      </c>
      <c r="U40" s="341">
        <f t="shared" si="28"/>
        <v>0</v>
      </c>
      <c r="V40" s="76">
        <f t="shared" si="29"/>
        <v>0</v>
      </c>
      <c r="W40" s="341">
        <f t="shared" si="30"/>
        <v>0</v>
      </c>
      <c r="X40" s="76">
        <f t="shared" si="31"/>
        <v>0</v>
      </c>
      <c r="Y40" s="341">
        <f t="shared" si="32"/>
        <v>0</v>
      </c>
      <c r="Z40" s="76">
        <f t="shared" si="33"/>
        <v>0</v>
      </c>
      <c r="AA40" s="341">
        <f t="shared" si="34"/>
        <v>0</v>
      </c>
      <c r="AB40" s="76">
        <f t="shared" si="35"/>
        <v>0</v>
      </c>
      <c r="AC40" s="50">
        <f t="shared" si="36"/>
        <v>0</v>
      </c>
      <c r="AD40" s="76">
        <f t="shared" si="37"/>
        <v>0</v>
      </c>
    </row>
    <row r="41" spans="1:30" s="98" customFormat="1" x14ac:dyDescent="0.2">
      <c r="A41" s="334">
        <f t="shared" si="14"/>
        <v>0</v>
      </c>
      <c r="B41" s="338">
        <f t="shared" si="14"/>
        <v>0</v>
      </c>
      <c r="C41" s="339">
        <f t="shared" si="14"/>
        <v>0</v>
      </c>
      <c r="D41" s="339">
        <f t="shared" si="14"/>
        <v>0</v>
      </c>
      <c r="E41" s="339">
        <f t="shared" si="14"/>
        <v>0</v>
      </c>
      <c r="F41" s="340">
        <f t="shared" si="14"/>
        <v>0</v>
      </c>
      <c r="G41" s="341">
        <f t="shared" si="14"/>
        <v>0</v>
      </c>
      <c r="H41" s="131">
        <f t="shared" si="15"/>
        <v>0</v>
      </c>
      <c r="I41" s="341">
        <f t="shared" si="16"/>
        <v>0</v>
      </c>
      <c r="J41" s="76">
        <f t="shared" si="17"/>
        <v>0</v>
      </c>
      <c r="K41" s="341">
        <f t="shared" si="18"/>
        <v>0</v>
      </c>
      <c r="L41" s="76">
        <f t="shared" si="19"/>
        <v>0</v>
      </c>
      <c r="M41" s="341">
        <f t="shared" si="20"/>
        <v>0</v>
      </c>
      <c r="N41" s="76">
        <f t="shared" si="21"/>
        <v>0</v>
      </c>
      <c r="O41" s="341">
        <f t="shared" si="22"/>
        <v>0</v>
      </c>
      <c r="P41" s="76">
        <f t="shared" si="23"/>
        <v>0</v>
      </c>
      <c r="Q41" s="341">
        <f t="shared" si="24"/>
        <v>0</v>
      </c>
      <c r="R41" s="76">
        <f t="shared" si="25"/>
        <v>0</v>
      </c>
      <c r="S41" s="341">
        <f t="shared" si="26"/>
        <v>0</v>
      </c>
      <c r="T41" s="76">
        <f t="shared" si="27"/>
        <v>0</v>
      </c>
      <c r="U41" s="341">
        <f t="shared" si="28"/>
        <v>0</v>
      </c>
      <c r="V41" s="76">
        <f t="shared" si="29"/>
        <v>0</v>
      </c>
      <c r="W41" s="341">
        <f t="shared" si="30"/>
        <v>0</v>
      </c>
      <c r="X41" s="76">
        <f t="shared" si="31"/>
        <v>0</v>
      </c>
      <c r="Y41" s="341">
        <f t="shared" si="32"/>
        <v>0</v>
      </c>
      <c r="Z41" s="76">
        <f t="shared" si="33"/>
        <v>0</v>
      </c>
      <c r="AA41" s="341">
        <f t="shared" si="34"/>
        <v>0</v>
      </c>
      <c r="AB41" s="76">
        <f t="shared" si="35"/>
        <v>0</v>
      </c>
      <c r="AC41" s="50">
        <f t="shared" si="36"/>
        <v>0</v>
      </c>
      <c r="AD41" s="76">
        <f t="shared" si="37"/>
        <v>0</v>
      </c>
    </row>
    <row r="42" spans="1:30" s="98" customFormat="1" x14ac:dyDescent="0.2">
      <c r="A42" s="334">
        <f t="shared" si="14"/>
        <v>0</v>
      </c>
      <c r="B42" s="338">
        <f t="shared" si="14"/>
        <v>0</v>
      </c>
      <c r="C42" s="339">
        <f t="shared" si="14"/>
        <v>0</v>
      </c>
      <c r="D42" s="339">
        <f t="shared" si="14"/>
        <v>0</v>
      </c>
      <c r="E42" s="339">
        <f t="shared" si="14"/>
        <v>0</v>
      </c>
      <c r="F42" s="340">
        <f t="shared" si="14"/>
        <v>0</v>
      </c>
      <c r="G42" s="341">
        <f t="shared" si="14"/>
        <v>0</v>
      </c>
      <c r="H42" s="131">
        <f t="shared" si="15"/>
        <v>0</v>
      </c>
      <c r="I42" s="341">
        <f t="shared" si="16"/>
        <v>0</v>
      </c>
      <c r="J42" s="76">
        <f t="shared" si="17"/>
        <v>0</v>
      </c>
      <c r="K42" s="341">
        <f t="shared" si="18"/>
        <v>0</v>
      </c>
      <c r="L42" s="76">
        <f t="shared" si="19"/>
        <v>0</v>
      </c>
      <c r="M42" s="341">
        <f t="shared" si="20"/>
        <v>0</v>
      </c>
      <c r="N42" s="76">
        <f t="shared" si="21"/>
        <v>0</v>
      </c>
      <c r="O42" s="341">
        <f t="shared" si="22"/>
        <v>0</v>
      </c>
      <c r="P42" s="76">
        <f t="shared" si="23"/>
        <v>0</v>
      </c>
      <c r="Q42" s="341">
        <f t="shared" si="24"/>
        <v>0</v>
      </c>
      <c r="R42" s="76">
        <f t="shared" si="25"/>
        <v>0</v>
      </c>
      <c r="S42" s="341">
        <f t="shared" si="26"/>
        <v>0</v>
      </c>
      <c r="T42" s="76">
        <f t="shared" si="27"/>
        <v>0</v>
      </c>
      <c r="U42" s="341">
        <f t="shared" si="28"/>
        <v>0</v>
      </c>
      <c r="V42" s="76">
        <f t="shared" si="29"/>
        <v>0</v>
      </c>
      <c r="W42" s="341">
        <f t="shared" si="30"/>
        <v>0</v>
      </c>
      <c r="X42" s="76">
        <f t="shared" si="31"/>
        <v>0</v>
      </c>
      <c r="Y42" s="341">
        <f t="shared" si="32"/>
        <v>0</v>
      </c>
      <c r="Z42" s="76">
        <f t="shared" si="33"/>
        <v>0</v>
      </c>
      <c r="AA42" s="341">
        <f t="shared" si="34"/>
        <v>0</v>
      </c>
      <c r="AB42" s="76">
        <f t="shared" si="35"/>
        <v>0</v>
      </c>
      <c r="AC42" s="50">
        <f t="shared" si="36"/>
        <v>0</v>
      </c>
      <c r="AD42" s="76">
        <f t="shared" si="37"/>
        <v>0</v>
      </c>
    </row>
    <row r="43" spans="1:30" s="98" customFormat="1" x14ac:dyDescent="0.2">
      <c r="A43" s="334">
        <f t="shared" si="14"/>
        <v>0</v>
      </c>
      <c r="B43" s="338">
        <f t="shared" si="14"/>
        <v>0</v>
      </c>
      <c r="C43" s="339">
        <f t="shared" si="14"/>
        <v>0</v>
      </c>
      <c r="D43" s="339">
        <f t="shared" si="14"/>
        <v>0</v>
      </c>
      <c r="E43" s="339">
        <f t="shared" si="14"/>
        <v>0</v>
      </c>
      <c r="F43" s="340">
        <f t="shared" si="14"/>
        <v>0</v>
      </c>
      <c r="G43" s="341">
        <f t="shared" si="14"/>
        <v>0</v>
      </c>
      <c r="H43" s="131">
        <f t="shared" si="15"/>
        <v>0</v>
      </c>
      <c r="I43" s="341">
        <f t="shared" si="16"/>
        <v>0</v>
      </c>
      <c r="J43" s="76">
        <f t="shared" si="17"/>
        <v>0</v>
      </c>
      <c r="K43" s="341">
        <f t="shared" si="18"/>
        <v>0</v>
      </c>
      <c r="L43" s="76">
        <f t="shared" si="19"/>
        <v>0</v>
      </c>
      <c r="M43" s="341">
        <f t="shared" si="20"/>
        <v>0</v>
      </c>
      <c r="N43" s="76">
        <f t="shared" si="21"/>
        <v>0</v>
      </c>
      <c r="O43" s="341">
        <f t="shared" si="22"/>
        <v>0</v>
      </c>
      <c r="P43" s="76">
        <f t="shared" si="23"/>
        <v>0</v>
      </c>
      <c r="Q43" s="341">
        <f t="shared" si="24"/>
        <v>0</v>
      </c>
      <c r="R43" s="76">
        <f t="shared" si="25"/>
        <v>0</v>
      </c>
      <c r="S43" s="341">
        <f t="shared" si="26"/>
        <v>0</v>
      </c>
      <c r="T43" s="76">
        <f t="shared" si="27"/>
        <v>0</v>
      </c>
      <c r="U43" s="341">
        <f t="shared" si="28"/>
        <v>0</v>
      </c>
      <c r="V43" s="76">
        <f t="shared" si="29"/>
        <v>0</v>
      </c>
      <c r="W43" s="341">
        <f t="shared" si="30"/>
        <v>0</v>
      </c>
      <c r="X43" s="76">
        <f t="shared" si="31"/>
        <v>0</v>
      </c>
      <c r="Y43" s="341">
        <f t="shared" si="32"/>
        <v>0</v>
      </c>
      <c r="Z43" s="76">
        <f t="shared" si="33"/>
        <v>0</v>
      </c>
      <c r="AA43" s="341">
        <f t="shared" si="34"/>
        <v>0</v>
      </c>
      <c r="AB43" s="76">
        <f t="shared" si="35"/>
        <v>0</v>
      </c>
      <c r="AC43" s="50">
        <f t="shared" si="36"/>
        <v>0</v>
      </c>
      <c r="AD43" s="76">
        <f t="shared" si="37"/>
        <v>0</v>
      </c>
    </row>
    <row r="44" spans="1:30" s="98" customFormat="1" x14ac:dyDescent="0.2">
      <c r="A44" s="334">
        <f t="shared" si="14"/>
        <v>0</v>
      </c>
      <c r="B44" s="338">
        <f t="shared" si="14"/>
        <v>0</v>
      </c>
      <c r="C44" s="339">
        <f t="shared" si="14"/>
        <v>0</v>
      </c>
      <c r="D44" s="339">
        <f t="shared" si="14"/>
        <v>0</v>
      </c>
      <c r="E44" s="339">
        <f t="shared" si="14"/>
        <v>0</v>
      </c>
      <c r="F44" s="340">
        <f t="shared" si="14"/>
        <v>0</v>
      </c>
      <c r="G44" s="341">
        <f t="shared" si="14"/>
        <v>0</v>
      </c>
      <c r="H44" s="131">
        <f t="shared" si="15"/>
        <v>0</v>
      </c>
      <c r="I44" s="341">
        <f t="shared" si="16"/>
        <v>0</v>
      </c>
      <c r="J44" s="76">
        <f t="shared" si="17"/>
        <v>0</v>
      </c>
      <c r="K44" s="341">
        <f t="shared" si="18"/>
        <v>0</v>
      </c>
      <c r="L44" s="76">
        <f t="shared" si="19"/>
        <v>0</v>
      </c>
      <c r="M44" s="341">
        <f t="shared" si="20"/>
        <v>0</v>
      </c>
      <c r="N44" s="76">
        <f t="shared" si="21"/>
        <v>0</v>
      </c>
      <c r="O44" s="341">
        <f t="shared" si="22"/>
        <v>0</v>
      </c>
      <c r="P44" s="76">
        <f t="shared" si="23"/>
        <v>0</v>
      </c>
      <c r="Q44" s="341">
        <f t="shared" si="24"/>
        <v>0</v>
      </c>
      <c r="R44" s="76">
        <f t="shared" si="25"/>
        <v>0</v>
      </c>
      <c r="S44" s="341">
        <f t="shared" si="26"/>
        <v>0</v>
      </c>
      <c r="T44" s="76">
        <f t="shared" si="27"/>
        <v>0</v>
      </c>
      <c r="U44" s="341">
        <f t="shared" si="28"/>
        <v>0</v>
      </c>
      <c r="V44" s="76">
        <f t="shared" si="29"/>
        <v>0</v>
      </c>
      <c r="W44" s="341">
        <f t="shared" si="30"/>
        <v>0</v>
      </c>
      <c r="X44" s="76">
        <f t="shared" si="31"/>
        <v>0</v>
      </c>
      <c r="Y44" s="341">
        <f t="shared" si="32"/>
        <v>0</v>
      </c>
      <c r="Z44" s="76">
        <f t="shared" si="33"/>
        <v>0</v>
      </c>
      <c r="AA44" s="341">
        <f t="shared" si="34"/>
        <v>0</v>
      </c>
      <c r="AB44" s="76">
        <f t="shared" si="35"/>
        <v>0</v>
      </c>
      <c r="AC44" s="50">
        <f t="shared" si="36"/>
        <v>0</v>
      </c>
      <c r="AD44" s="76">
        <f t="shared" si="37"/>
        <v>0</v>
      </c>
    </row>
    <row r="45" spans="1:30" s="98" customFormat="1" x14ac:dyDescent="0.2">
      <c r="A45" s="334">
        <f t="shared" si="14"/>
        <v>0</v>
      </c>
      <c r="B45" s="338">
        <f t="shared" si="14"/>
        <v>0</v>
      </c>
      <c r="C45" s="339">
        <f t="shared" si="14"/>
        <v>0</v>
      </c>
      <c r="D45" s="339">
        <f t="shared" si="14"/>
        <v>0</v>
      </c>
      <c r="E45" s="339">
        <f t="shared" si="14"/>
        <v>0</v>
      </c>
      <c r="F45" s="340">
        <f t="shared" si="14"/>
        <v>0</v>
      </c>
      <c r="G45" s="341">
        <f t="shared" si="14"/>
        <v>0</v>
      </c>
      <c r="H45" s="131">
        <f t="shared" si="15"/>
        <v>0</v>
      </c>
      <c r="I45" s="341">
        <f t="shared" si="16"/>
        <v>0</v>
      </c>
      <c r="J45" s="76">
        <f t="shared" si="17"/>
        <v>0</v>
      </c>
      <c r="K45" s="341">
        <f t="shared" si="18"/>
        <v>0</v>
      </c>
      <c r="L45" s="76">
        <f t="shared" si="19"/>
        <v>0</v>
      </c>
      <c r="M45" s="341">
        <f t="shared" si="20"/>
        <v>0</v>
      </c>
      <c r="N45" s="76">
        <f t="shared" si="21"/>
        <v>0</v>
      </c>
      <c r="O45" s="341">
        <f t="shared" si="22"/>
        <v>0</v>
      </c>
      <c r="P45" s="76">
        <f t="shared" si="23"/>
        <v>0</v>
      </c>
      <c r="Q45" s="341">
        <f t="shared" si="24"/>
        <v>0</v>
      </c>
      <c r="R45" s="76">
        <f t="shared" si="25"/>
        <v>0</v>
      </c>
      <c r="S45" s="341">
        <f t="shared" si="26"/>
        <v>0</v>
      </c>
      <c r="T45" s="76">
        <f t="shared" si="27"/>
        <v>0</v>
      </c>
      <c r="U45" s="341">
        <f t="shared" si="28"/>
        <v>0</v>
      </c>
      <c r="V45" s="76">
        <f t="shared" si="29"/>
        <v>0</v>
      </c>
      <c r="W45" s="341">
        <f t="shared" si="30"/>
        <v>0</v>
      </c>
      <c r="X45" s="76">
        <f t="shared" si="31"/>
        <v>0</v>
      </c>
      <c r="Y45" s="341">
        <f t="shared" si="32"/>
        <v>0</v>
      </c>
      <c r="Z45" s="76">
        <f t="shared" si="33"/>
        <v>0</v>
      </c>
      <c r="AA45" s="341">
        <f t="shared" si="34"/>
        <v>0</v>
      </c>
      <c r="AB45" s="76">
        <f t="shared" si="35"/>
        <v>0</v>
      </c>
      <c r="AC45" s="50">
        <f t="shared" si="36"/>
        <v>0</v>
      </c>
      <c r="AD45" s="76">
        <f t="shared" si="37"/>
        <v>0</v>
      </c>
    </row>
    <row r="46" spans="1:30" s="98" customFormat="1" x14ac:dyDescent="0.2">
      <c r="A46" s="334">
        <f t="shared" si="14"/>
        <v>0</v>
      </c>
      <c r="B46" s="338">
        <f t="shared" si="14"/>
        <v>0</v>
      </c>
      <c r="C46" s="339">
        <f t="shared" si="14"/>
        <v>0</v>
      </c>
      <c r="D46" s="339">
        <f t="shared" si="14"/>
        <v>0</v>
      </c>
      <c r="E46" s="339">
        <f t="shared" si="14"/>
        <v>0</v>
      </c>
      <c r="F46" s="340">
        <f t="shared" si="14"/>
        <v>0</v>
      </c>
      <c r="G46" s="341">
        <f t="shared" si="14"/>
        <v>0</v>
      </c>
      <c r="H46" s="131">
        <f t="shared" si="15"/>
        <v>0</v>
      </c>
      <c r="I46" s="341">
        <f t="shared" si="16"/>
        <v>0</v>
      </c>
      <c r="J46" s="76">
        <f t="shared" si="17"/>
        <v>0</v>
      </c>
      <c r="K46" s="341">
        <f t="shared" si="18"/>
        <v>0</v>
      </c>
      <c r="L46" s="76">
        <f t="shared" si="19"/>
        <v>0</v>
      </c>
      <c r="M46" s="341">
        <f t="shared" si="20"/>
        <v>0</v>
      </c>
      <c r="N46" s="76">
        <f t="shared" si="21"/>
        <v>0</v>
      </c>
      <c r="O46" s="341">
        <f t="shared" si="22"/>
        <v>0</v>
      </c>
      <c r="P46" s="76">
        <f t="shared" si="23"/>
        <v>0</v>
      </c>
      <c r="Q46" s="341">
        <f t="shared" si="24"/>
        <v>0</v>
      </c>
      <c r="R46" s="76">
        <f t="shared" si="25"/>
        <v>0</v>
      </c>
      <c r="S46" s="341">
        <f t="shared" si="26"/>
        <v>0</v>
      </c>
      <c r="T46" s="76">
        <f t="shared" si="27"/>
        <v>0</v>
      </c>
      <c r="U46" s="341">
        <f t="shared" si="28"/>
        <v>0</v>
      </c>
      <c r="V46" s="76">
        <f t="shared" si="29"/>
        <v>0</v>
      </c>
      <c r="W46" s="341">
        <f t="shared" si="30"/>
        <v>0</v>
      </c>
      <c r="X46" s="76">
        <f t="shared" si="31"/>
        <v>0</v>
      </c>
      <c r="Y46" s="341">
        <f t="shared" si="32"/>
        <v>0</v>
      </c>
      <c r="Z46" s="76">
        <f t="shared" si="33"/>
        <v>0</v>
      </c>
      <c r="AA46" s="341">
        <f t="shared" si="34"/>
        <v>0</v>
      </c>
      <c r="AB46" s="76">
        <f t="shared" si="35"/>
        <v>0</v>
      </c>
      <c r="AC46" s="50">
        <f t="shared" si="36"/>
        <v>0</v>
      </c>
      <c r="AD46" s="76">
        <f t="shared" si="37"/>
        <v>0</v>
      </c>
    </row>
    <row r="47" spans="1:30" s="98" customFormat="1" x14ac:dyDescent="0.2">
      <c r="A47" s="334">
        <f t="shared" si="14"/>
        <v>0</v>
      </c>
      <c r="B47" s="338">
        <f t="shared" si="14"/>
        <v>0</v>
      </c>
      <c r="C47" s="339">
        <f t="shared" si="14"/>
        <v>0</v>
      </c>
      <c r="D47" s="339">
        <f t="shared" si="14"/>
        <v>0</v>
      </c>
      <c r="E47" s="339">
        <f t="shared" si="14"/>
        <v>0</v>
      </c>
      <c r="F47" s="340">
        <f t="shared" si="14"/>
        <v>0</v>
      </c>
      <c r="G47" s="341">
        <f t="shared" si="14"/>
        <v>0</v>
      </c>
      <c r="H47" s="131">
        <f t="shared" si="15"/>
        <v>0</v>
      </c>
      <c r="I47" s="341">
        <f t="shared" si="16"/>
        <v>0</v>
      </c>
      <c r="J47" s="76">
        <f t="shared" si="17"/>
        <v>0</v>
      </c>
      <c r="K47" s="341">
        <f t="shared" si="18"/>
        <v>0</v>
      </c>
      <c r="L47" s="76">
        <f t="shared" si="19"/>
        <v>0</v>
      </c>
      <c r="M47" s="341">
        <f t="shared" si="20"/>
        <v>0</v>
      </c>
      <c r="N47" s="76">
        <f t="shared" si="21"/>
        <v>0</v>
      </c>
      <c r="O47" s="341">
        <f t="shared" si="22"/>
        <v>0</v>
      </c>
      <c r="P47" s="76">
        <f t="shared" si="23"/>
        <v>0</v>
      </c>
      <c r="Q47" s="341">
        <f t="shared" si="24"/>
        <v>0</v>
      </c>
      <c r="R47" s="76">
        <f t="shared" si="25"/>
        <v>0</v>
      </c>
      <c r="S47" s="341">
        <f t="shared" si="26"/>
        <v>0</v>
      </c>
      <c r="T47" s="76">
        <f t="shared" si="27"/>
        <v>0</v>
      </c>
      <c r="U47" s="341">
        <f t="shared" si="28"/>
        <v>0</v>
      </c>
      <c r="V47" s="76">
        <f t="shared" si="29"/>
        <v>0</v>
      </c>
      <c r="W47" s="341">
        <f t="shared" si="30"/>
        <v>0</v>
      </c>
      <c r="X47" s="76">
        <f t="shared" si="31"/>
        <v>0</v>
      </c>
      <c r="Y47" s="341">
        <f t="shared" si="32"/>
        <v>0</v>
      </c>
      <c r="Z47" s="76">
        <f t="shared" si="33"/>
        <v>0</v>
      </c>
      <c r="AA47" s="341">
        <f t="shared" si="34"/>
        <v>0</v>
      </c>
      <c r="AB47" s="76">
        <f t="shared" si="35"/>
        <v>0</v>
      </c>
      <c r="AC47" s="50">
        <f t="shared" si="36"/>
        <v>0</v>
      </c>
      <c r="AD47" s="76">
        <f t="shared" si="37"/>
        <v>0</v>
      </c>
    </row>
    <row r="48" spans="1:30" s="98" customFormat="1" x14ac:dyDescent="0.2">
      <c r="A48" s="334">
        <f t="shared" si="14"/>
        <v>0</v>
      </c>
      <c r="B48" s="338">
        <f t="shared" si="14"/>
        <v>0</v>
      </c>
      <c r="C48" s="339">
        <f t="shared" si="14"/>
        <v>0</v>
      </c>
      <c r="D48" s="339">
        <f t="shared" si="14"/>
        <v>0</v>
      </c>
      <c r="E48" s="339">
        <f t="shared" si="14"/>
        <v>0</v>
      </c>
      <c r="F48" s="340">
        <f t="shared" si="14"/>
        <v>0</v>
      </c>
      <c r="G48" s="341">
        <f t="shared" si="14"/>
        <v>0</v>
      </c>
      <c r="H48" s="131">
        <f t="shared" si="15"/>
        <v>0</v>
      </c>
      <c r="I48" s="341">
        <f t="shared" si="16"/>
        <v>0</v>
      </c>
      <c r="J48" s="76">
        <f t="shared" si="17"/>
        <v>0</v>
      </c>
      <c r="K48" s="341">
        <f t="shared" si="18"/>
        <v>0</v>
      </c>
      <c r="L48" s="76">
        <f t="shared" si="19"/>
        <v>0</v>
      </c>
      <c r="M48" s="341">
        <f t="shared" si="20"/>
        <v>0</v>
      </c>
      <c r="N48" s="76">
        <f t="shared" si="21"/>
        <v>0</v>
      </c>
      <c r="O48" s="341">
        <f t="shared" si="22"/>
        <v>0</v>
      </c>
      <c r="P48" s="76">
        <f t="shared" si="23"/>
        <v>0</v>
      </c>
      <c r="Q48" s="341">
        <f t="shared" si="24"/>
        <v>0</v>
      </c>
      <c r="R48" s="76">
        <f t="shared" si="25"/>
        <v>0</v>
      </c>
      <c r="S48" s="341">
        <f t="shared" si="26"/>
        <v>0</v>
      </c>
      <c r="T48" s="76">
        <f t="shared" si="27"/>
        <v>0</v>
      </c>
      <c r="U48" s="341">
        <f t="shared" si="28"/>
        <v>0</v>
      </c>
      <c r="V48" s="76">
        <f t="shared" si="29"/>
        <v>0</v>
      </c>
      <c r="W48" s="341">
        <f t="shared" si="30"/>
        <v>0</v>
      </c>
      <c r="X48" s="76">
        <f t="shared" si="31"/>
        <v>0</v>
      </c>
      <c r="Y48" s="341">
        <f t="shared" si="32"/>
        <v>0</v>
      </c>
      <c r="Z48" s="76">
        <f t="shared" si="33"/>
        <v>0</v>
      </c>
      <c r="AA48" s="341">
        <f t="shared" si="34"/>
        <v>0</v>
      </c>
      <c r="AB48" s="76">
        <f t="shared" si="35"/>
        <v>0</v>
      </c>
      <c r="AC48" s="50">
        <f t="shared" si="36"/>
        <v>0</v>
      </c>
      <c r="AD48" s="76">
        <f t="shared" si="37"/>
        <v>0</v>
      </c>
    </row>
    <row r="49" spans="1:31" s="98" customFormat="1" x14ac:dyDescent="0.2">
      <c r="A49" s="334">
        <f t="shared" si="14"/>
        <v>0</v>
      </c>
      <c r="B49" s="338">
        <f t="shared" si="14"/>
        <v>0</v>
      </c>
      <c r="C49" s="339">
        <f t="shared" si="14"/>
        <v>0</v>
      </c>
      <c r="D49" s="339">
        <f t="shared" si="14"/>
        <v>0</v>
      </c>
      <c r="E49" s="339">
        <f t="shared" si="14"/>
        <v>0</v>
      </c>
      <c r="F49" s="340">
        <f t="shared" si="14"/>
        <v>0</v>
      </c>
      <c r="G49" s="341">
        <f t="shared" si="14"/>
        <v>0</v>
      </c>
      <c r="H49" s="131">
        <f t="shared" si="15"/>
        <v>0</v>
      </c>
      <c r="I49" s="341">
        <f t="shared" si="16"/>
        <v>0</v>
      </c>
      <c r="J49" s="76">
        <f t="shared" si="17"/>
        <v>0</v>
      </c>
      <c r="K49" s="341">
        <f t="shared" si="18"/>
        <v>0</v>
      </c>
      <c r="L49" s="76">
        <f t="shared" si="19"/>
        <v>0</v>
      </c>
      <c r="M49" s="341">
        <f t="shared" si="20"/>
        <v>0</v>
      </c>
      <c r="N49" s="76">
        <f t="shared" si="21"/>
        <v>0</v>
      </c>
      <c r="O49" s="341">
        <f t="shared" si="22"/>
        <v>0</v>
      </c>
      <c r="P49" s="76">
        <f t="shared" si="23"/>
        <v>0</v>
      </c>
      <c r="Q49" s="341">
        <f t="shared" si="24"/>
        <v>0</v>
      </c>
      <c r="R49" s="76">
        <f t="shared" si="25"/>
        <v>0</v>
      </c>
      <c r="S49" s="341">
        <f t="shared" si="26"/>
        <v>0</v>
      </c>
      <c r="T49" s="76">
        <f t="shared" si="27"/>
        <v>0</v>
      </c>
      <c r="U49" s="341">
        <f t="shared" si="28"/>
        <v>0</v>
      </c>
      <c r="V49" s="76">
        <f t="shared" si="29"/>
        <v>0</v>
      </c>
      <c r="W49" s="341">
        <f t="shared" si="30"/>
        <v>0</v>
      </c>
      <c r="X49" s="76">
        <f t="shared" si="31"/>
        <v>0</v>
      </c>
      <c r="Y49" s="341">
        <f t="shared" si="32"/>
        <v>0</v>
      </c>
      <c r="Z49" s="76">
        <f t="shared" si="33"/>
        <v>0</v>
      </c>
      <c r="AA49" s="341">
        <f t="shared" si="34"/>
        <v>0</v>
      </c>
      <c r="AB49" s="76">
        <f t="shared" si="35"/>
        <v>0</v>
      </c>
      <c r="AC49" s="50">
        <f t="shared" si="36"/>
        <v>0</v>
      </c>
      <c r="AD49" s="76">
        <f t="shared" si="37"/>
        <v>0</v>
      </c>
    </row>
    <row r="50" spans="1:31" s="98" customFormat="1" x14ac:dyDescent="0.2">
      <c r="A50" s="334">
        <f t="shared" si="14"/>
        <v>0</v>
      </c>
      <c r="B50" s="338">
        <f t="shared" si="14"/>
        <v>0</v>
      </c>
      <c r="C50" s="339">
        <f t="shared" si="14"/>
        <v>0</v>
      </c>
      <c r="D50" s="339">
        <f t="shared" si="14"/>
        <v>0</v>
      </c>
      <c r="E50" s="339">
        <f t="shared" si="14"/>
        <v>0</v>
      </c>
      <c r="F50" s="340">
        <f t="shared" si="14"/>
        <v>0</v>
      </c>
      <c r="G50" s="341">
        <f t="shared" si="14"/>
        <v>0</v>
      </c>
      <c r="H50" s="131">
        <f t="shared" si="15"/>
        <v>0</v>
      </c>
      <c r="I50" s="341">
        <f t="shared" si="16"/>
        <v>0</v>
      </c>
      <c r="J50" s="76">
        <f t="shared" si="17"/>
        <v>0</v>
      </c>
      <c r="K50" s="341">
        <f t="shared" si="18"/>
        <v>0</v>
      </c>
      <c r="L50" s="76">
        <f t="shared" si="19"/>
        <v>0</v>
      </c>
      <c r="M50" s="341">
        <f t="shared" si="20"/>
        <v>0</v>
      </c>
      <c r="N50" s="76">
        <f t="shared" si="21"/>
        <v>0</v>
      </c>
      <c r="O50" s="341">
        <f t="shared" si="22"/>
        <v>0</v>
      </c>
      <c r="P50" s="76">
        <f t="shared" si="23"/>
        <v>0</v>
      </c>
      <c r="Q50" s="341">
        <f t="shared" si="24"/>
        <v>0</v>
      </c>
      <c r="R50" s="76">
        <f t="shared" si="25"/>
        <v>0</v>
      </c>
      <c r="S50" s="341">
        <f t="shared" si="26"/>
        <v>0</v>
      </c>
      <c r="T50" s="76">
        <f t="shared" si="27"/>
        <v>0</v>
      </c>
      <c r="U50" s="341">
        <f t="shared" si="28"/>
        <v>0</v>
      </c>
      <c r="V50" s="76">
        <f t="shared" si="29"/>
        <v>0</v>
      </c>
      <c r="W50" s="341">
        <f t="shared" si="30"/>
        <v>0</v>
      </c>
      <c r="X50" s="76">
        <f t="shared" si="31"/>
        <v>0</v>
      </c>
      <c r="Y50" s="341">
        <f t="shared" si="32"/>
        <v>0</v>
      </c>
      <c r="Z50" s="76">
        <f t="shared" si="33"/>
        <v>0</v>
      </c>
      <c r="AA50" s="341">
        <f t="shared" si="34"/>
        <v>0</v>
      </c>
      <c r="AB50" s="76">
        <f t="shared" si="35"/>
        <v>0</v>
      </c>
      <c r="AC50" s="50">
        <f t="shared" si="36"/>
        <v>0</v>
      </c>
      <c r="AD50" s="76">
        <f t="shared" si="37"/>
        <v>0</v>
      </c>
    </row>
    <row r="51" spans="1:31" s="98" customFormat="1" x14ac:dyDescent="0.2">
      <c r="A51" s="334">
        <f t="shared" si="14"/>
        <v>0</v>
      </c>
      <c r="B51" s="338">
        <f t="shared" si="14"/>
        <v>0</v>
      </c>
      <c r="C51" s="339">
        <f t="shared" si="14"/>
        <v>0</v>
      </c>
      <c r="D51" s="339">
        <f t="shared" si="14"/>
        <v>0</v>
      </c>
      <c r="E51" s="339">
        <f t="shared" si="14"/>
        <v>0</v>
      </c>
      <c r="F51" s="340">
        <f t="shared" si="14"/>
        <v>0</v>
      </c>
      <c r="G51" s="341">
        <f t="shared" si="14"/>
        <v>0</v>
      </c>
      <c r="H51" s="131">
        <f t="shared" si="15"/>
        <v>0</v>
      </c>
      <c r="I51" s="341">
        <f t="shared" si="16"/>
        <v>0</v>
      </c>
      <c r="J51" s="76">
        <f t="shared" si="17"/>
        <v>0</v>
      </c>
      <c r="K51" s="341">
        <f t="shared" si="18"/>
        <v>0</v>
      </c>
      <c r="L51" s="76">
        <f t="shared" si="19"/>
        <v>0</v>
      </c>
      <c r="M51" s="341">
        <f t="shared" si="20"/>
        <v>0</v>
      </c>
      <c r="N51" s="76">
        <f t="shared" si="21"/>
        <v>0</v>
      </c>
      <c r="O51" s="341">
        <f t="shared" si="22"/>
        <v>0</v>
      </c>
      <c r="P51" s="76">
        <f t="shared" si="23"/>
        <v>0</v>
      </c>
      <c r="Q51" s="341">
        <f t="shared" si="24"/>
        <v>0</v>
      </c>
      <c r="R51" s="76">
        <f t="shared" si="25"/>
        <v>0</v>
      </c>
      <c r="S51" s="341">
        <f t="shared" si="26"/>
        <v>0</v>
      </c>
      <c r="T51" s="76">
        <f t="shared" si="27"/>
        <v>0</v>
      </c>
      <c r="U51" s="341">
        <f t="shared" si="28"/>
        <v>0</v>
      </c>
      <c r="V51" s="76">
        <f t="shared" si="29"/>
        <v>0</v>
      </c>
      <c r="W51" s="341">
        <f t="shared" si="30"/>
        <v>0</v>
      </c>
      <c r="X51" s="76">
        <f t="shared" si="31"/>
        <v>0</v>
      </c>
      <c r="Y51" s="341">
        <f t="shared" si="32"/>
        <v>0</v>
      </c>
      <c r="Z51" s="76">
        <f t="shared" si="33"/>
        <v>0</v>
      </c>
      <c r="AA51" s="341">
        <f t="shared" si="34"/>
        <v>0</v>
      </c>
      <c r="AB51" s="76">
        <f t="shared" si="35"/>
        <v>0</v>
      </c>
      <c r="AC51" s="50">
        <f t="shared" si="36"/>
        <v>0</v>
      </c>
      <c r="AD51" s="76">
        <f t="shared" si="37"/>
        <v>0</v>
      </c>
    </row>
    <row r="52" spans="1:31" s="98" customFormat="1" x14ac:dyDescent="0.2">
      <c r="A52" s="334">
        <f t="shared" si="14"/>
        <v>0</v>
      </c>
      <c r="B52" s="338">
        <f t="shared" si="14"/>
        <v>0</v>
      </c>
      <c r="C52" s="339">
        <f t="shared" si="14"/>
        <v>0</v>
      </c>
      <c r="D52" s="339">
        <f t="shared" si="14"/>
        <v>0</v>
      </c>
      <c r="E52" s="339">
        <f t="shared" si="14"/>
        <v>0</v>
      </c>
      <c r="F52" s="340">
        <f t="shared" si="14"/>
        <v>0</v>
      </c>
      <c r="G52" s="341">
        <f t="shared" si="14"/>
        <v>0</v>
      </c>
      <c r="H52" s="131">
        <f t="shared" si="15"/>
        <v>0</v>
      </c>
      <c r="I52" s="341">
        <f t="shared" si="16"/>
        <v>0</v>
      </c>
      <c r="J52" s="76">
        <f t="shared" si="17"/>
        <v>0</v>
      </c>
      <c r="K52" s="341">
        <f t="shared" si="18"/>
        <v>0</v>
      </c>
      <c r="L52" s="76">
        <f t="shared" si="19"/>
        <v>0</v>
      </c>
      <c r="M52" s="341">
        <f t="shared" si="20"/>
        <v>0</v>
      </c>
      <c r="N52" s="76">
        <f t="shared" si="21"/>
        <v>0</v>
      </c>
      <c r="O52" s="341">
        <f t="shared" si="22"/>
        <v>0</v>
      </c>
      <c r="P52" s="76">
        <f t="shared" si="23"/>
        <v>0</v>
      </c>
      <c r="Q52" s="341">
        <f t="shared" si="24"/>
        <v>0</v>
      </c>
      <c r="R52" s="76">
        <f t="shared" si="25"/>
        <v>0</v>
      </c>
      <c r="S52" s="341">
        <f t="shared" si="26"/>
        <v>0</v>
      </c>
      <c r="T52" s="76">
        <f t="shared" si="27"/>
        <v>0</v>
      </c>
      <c r="U52" s="341">
        <f t="shared" si="28"/>
        <v>0</v>
      </c>
      <c r="V52" s="76">
        <f t="shared" si="29"/>
        <v>0</v>
      </c>
      <c r="W52" s="341">
        <f t="shared" si="30"/>
        <v>0</v>
      </c>
      <c r="X52" s="76">
        <f t="shared" si="31"/>
        <v>0</v>
      </c>
      <c r="Y52" s="341">
        <f t="shared" si="32"/>
        <v>0</v>
      </c>
      <c r="Z52" s="76">
        <f t="shared" si="33"/>
        <v>0</v>
      </c>
      <c r="AA52" s="341">
        <f t="shared" si="34"/>
        <v>0</v>
      </c>
      <c r="AB52" s="76">
        <f t="shared" si="35"/>
        <v>0</v>
      </c>
      <c r="AC52" s="50">
        <f t="shared" si="36"/>
        <v>0</v>
      </c>
      <c r="AD52" s="76">
        <f t="shared" si="37"/>
        <v>0</v>
      </c>
    </row>
    <row r="53" spans="1:31" s="98" customFormat="1" x14ac:dyDescent="0.2">
      <c r="A53" s="334">
        <f t="shared" si="14"/>
        <v>0</v>
      </c>
      <c r="B53" s="338">
        <f t="shared" si="14"/>
        <v>0</v>
      </c>
      <c r="C53" s="339">
        <f t="shared" si="14"/>
        <v>0</v>
      </c>
      <c r="D53" s="339">
        <f t="shared" si="14"/>
        <v>0</v>
      </c>
      <c r="E53" s="339">
        <f t="shared" si="14"/>
        <v>0</v>
      </c>
      <c r="F53" s="340">
        <f t="shared" si="14"/>
        <v>0</v>
      </c>
      <c r="G53" s="341">
        <f t="shared" si="14"/>
        <v>0</v>
      </c>
      <c r="H53" s="131">
        <f t="shared" si="15"/>
        <v>0</v>
      </c>
      <c r="I53" s="341">
        <f t="shared" si="16"/>
        <v>0</v>
      </c>
      <c r="J53" s="76">
        <f t="shared" si="17"/>
        <v>0</v>
      </c>
      <c r="K53" s="341">
        <f t="shared" si="18"/>
        <v>0</v>
      </c>
      <c r="L53" s="76">
        <f t="shared" si="19"/>
        <v>0</v>
      </c>
      <c r="M53" s="341">
        <f t="shared" si="20"/>
        <v>0</v>
      </c>
      <c r="N53" s="76">
        <f t="shared" si="21"/>
        <v>0</v>
      </c>
      <c r="O53" s="341">
        <f t="shared" si="22"/>
        <v>0</v>
      </c>
      <c r="P53" s="76">
        <f t="shared" si="23"/>
        <v>0</v>
      </c>
      <c r="Q53" s="341">
        <f t="shared" si="24"/>
        <v>0</v>
      </c>
      <c r="R53" s="76">
        <f t="shared" si="25"/>
        <v>0</v>
      </c>
      <c r="S53" s="341">
        <f t="shared" si="26"/>
        <v>0</v>
      </c>
      <c r="T53" s="76">
        <f t="shared" si="27"/>
        <v>0</v>
      </c>
      <c r="U53" s="341">
        <f t="shared" si="28"/>
        <v>0</v>
      </c>
      <c r="V53" s="76">
        <f t="shared" si="29"/>
        <v>0</v>
      </c>
      <c r="W53" s="341">
        <f t="shared" si="30"/>
        <v>0</v>
      </c>
      <c r="X53" s="76">
        <f t="shared" si="31"/>
        <v>0</v>
      </c>
      <c r="Y53" s="341">
        <f t="shared" si="32"/>
        <v>0</v>
      </c>
      <c r="Z53" s="76">
        <f t="shared" si="33"/>
        <v>0</v>
      </c>
      <c r="AA53" s="341">
        <f t="shared" si="34"/>
        <v>0</v>
      </c>
      <c r="AB53" s="76">
        <f t="shared" si="35"/>
        <v>0</v>
      </c>
      <c r="AC53" s="50">
        <f t="shared" si="36"/>
        <v>0</v>
      </c>
      <c r="AD53" s="76">
        <f t="shared" si="37"/>
        <v>0</v>
      </c>
    </row>
    <row r="54" spans="1:31" s="98" customFormat="1" x14ac:dyDescent="0.2">
      <c r="A54" s="334">
        <f t="shared" si="14"/>
        <v>0</v>
      </c>
      <c r="B54" s="338">
        <f t="shared" si="14"/>
        <v>0</v>
      </c>
      <c r="C54" s="339">
        <f t="shared" si="14"/>
        <v>0</v>
      </c>
      <c r="D54" s="339">
        <f t="shared" si="14"/>
        <v>0</v>
      </c>
      <c r="E54" s="339">
        <f t="shared" si="14"/>
        <v>0</v>
      </c>
      <c r="F54" s="340">
        <f t="shared" si="14"/>
        <v>0</v>
      </c>
      <c r="G54" s="341">
        <f t="shared" si="14"/>
        <v>0</v>
      </c>
      <c r="H54" s="131">
        <f t="shared" si="15"/>
        <v>0</v>
      </c>
      <c r="I54" s="341">
        <f t="shared" si="16"/>
        <v>0</v>
      </c>
      <c r="J54" s="76">
        <f t="shared" si="17"/>
        <v>0</v>
      </c>
      <c r="K54" s="341">
        <f t="shared" si="18"/>
        <v>0</v>
      </c>
      <c r="L54" s="76">
        <f t="shared" si="19"/>
        <v>0</v>
      </c>
      <c r="M54" s="341">
        <f t="shared" si="20"/>
        <v>0</v>
      </c>
      <c r="N54" s="76">
        <f t="shared" si="21"/>
        <v>0</v>
      </c>
      <c r="O54" s="341">
        <f t="shared" si="22"/>
        <v>0</v>
      </c>
      <c r="P54" s="76">
        <f t="shared" si="23"/>
        <v>0</v>
      </c>
      <c r="Q54" s="341">
        <f t="shared" si="24"/>
        <v>0</v>
      </c>
      <c r="R54" s="76">
        <f t="shared" si="25"/>
        <v>0</v>
      </c>
      <c r="S54" s="341">
        <f t="shared" si="26"/>
        <v>0</v>
      </c>
      <c r="T54" s="76">
        <f t="shared" si="27"/>
        <v>0</v>
      </c>
      <c r="U54" s="341">
        <f t="shared" si="28"/>
        <v>0</v>
      </c>
      <c r="V54" s="76">
        <f t="shared" si="29"/>
        <v>0</v>
      </c>
      <c r="W54" s="341">
        <f t="shared" si="30"/>
        <v>0</v>
      </c>
      <c r="X54" s="76">
        <f t="shared" si="31"/>
        <v>0</v>
      </c>
      <c r="Y54" s="341">
        <f t="shared" si="32"/>
        <v>0</v>
      </c>
      <c r="Z54" s="76">
        <f t="shared" si="33"/>
        <v>0</v>
      </c>
      <c r="AA54" s="341">
        <f t="shared" si="34"/>
        <v>0</v>
      </c>
      <c r="AB54" s="76">
        <f t="shared" si="35"/>
        <v>0</v>
      </c>
      <c r="AC54" s="50">
        <f t="shared" si="36"/>
        <v>0</v>
      </c>
      <c r="AD54" s="76">
        <f t="shared" si="37"/>
        <v>0</v>
      </c>
    </row>
    <row r="55" spans="1:31" s="98" customFormat="1" x14ac:dyDescent="0.2">
      <c r="A55" s="51"/>
      <c r="B55" s="193"/>
      <c r="C55" s="51"/>
      <c r="D55" s="51"/>
      <c r="E55" s="92" t="s">
        <v>11</v>
      </c>
      <c r="F55" s="140"/>
      <c r="G55" s="140"/>
      <c r="H55" s="91"/>
      <c r="I55" s="95"/>
      <c r="J55" s="91">
        <f>SUM(J35:J54)</f>
        <v>0</v>
      </c>
      <c r="K55" s="141"/>
      <c r="L55" s="91">
        <f>SUM(L35:L54)</f>
        <v>0</v>
      </c>
      <c r="M55" s="97"/>
      <c r="N55" s="91">
        <f>SUM(N35:N54)</f>
        <v>0</v>
      </c>
      <c r="O55" s="97"/>
      <c r="P55" s="91">
        <f>SUM(P35:P54)</f>
        <v>0</v>
      </c>
      <c r="Q55" s="97"/>
      <c r="R55" s="91">
        <f>SUM(R35:R54)</f>
        <v>0</v>
      </c>
      <c r="S55" s="97"/>
      <c r="T55" s="91">
        <f>SUM(T35:T54)</f>
        <v>0</v>
      </c>
      <c r="U55" s="97"/>
      <c r="V55" s="91">
        <f>SUM(V35:V54)</f>
        <v>0</v>
      </c>
      <c r="W55" s="97"/>
      <c r="X55" s="91">
        <f>SUM(X35:X54)</f>
        <v>0</v>
      </c>
      <c r="Y55" s="97"/>
      <c r="Z55" s="91">
        <f>SUM(Z35:Z54)</f>
        <v>0</v>
      </c>
      <c r="AA55" s="97"/>
      <c r="AB55" s="91">
        <f>SUM(AB35:AB54)</f>
        <v>0</v>
      </c>
      <c r="AC55" s="93"/>
      <c r="AD55" s="94">
        <f>SUM(AD35:AD54)</f>
        <v>0</v>
      </c>
      <c r="AE55" s="175" t="s">
        <v>11</v>
      </c>
    </row>
    <row r="59" spans="1:31" s="99" customFormat="1" ht="10.9" customHeight="1" x14ac:dyDescent="0.2">
      <c r="A59" s="73"/>
      <c r="B59" s="192"/>
      <c r="C59" s="73"/>
      <c r="D59" s="73"/>
      <c r="E59" s="73"/>
      <c r="G59" s="250"/>
      <c r="H59" s="252"/>
      <c r="I59" s="459" t="s">
        <v>1</v>
      </c>
      <c r="J59" s="469"/>
      <c r="K59" s="459" t="s">
        <v>2</v>
      </c>
      <c r="L59" s="469"/>
      <c r="M59" s="459" t="s">
        <v>3</v>
      </c>
      <c r="N59" s="469"/>
      <c r="O59" s="459" t="s">
        <v>38</v>
      </c>
      <c r="P59" s="469"/>
      <c r="Q59" s="459" t="s">
        <v>39</v>
      </c>
      <c r="R59" s="469"/>
      <c r="S59" s="459" t="s">
        <v>40</v>
      </c>
      <c r="T59" s="469"/>
      <c r="U59" s="459" t="s">
        <v>41</v>
      </c>
      <c r="V59" s="469"/>
      <c r="W59" s="459" t="s">
        <v>42</v>
      </c>
      <c r="X59" s="469"/>
      <c r="Y59" s="459" t="s">
        <v>43</v>
      </c>
      <c r="Z59" s="469"/>
      <c r="AA59" s="459" t="s">
        <v>44</v>
      </c>
      <c r="AB59" s="469"/>
      <c r="AC59" s="459" t="s">
        <v>19</v>
      </c>
      <c r="AD59" s="469"/>
    </row>
    <row r="60" spans="1:31" s="99" customFormat="1" ht="30.4" customHeight="1" x14ac:dyDescent="0.25">
      <c r="A60" s="221" t="s">
        <v>96</v>
      </c>
      <c r="B60" s="192"/>
      <c r="C60" s="206"/>
      <c r="D60" s="73"/>
      <c r="E60" s="73"/>
      <c r="F60" s="251"/>
      <c r="G60" s="250"/>
      <c r="H60" s="253"/>
      <c r="I60" s="470" t="str">
        <f>'Rate - Year 1'!$G$7</f>
        <v>Name of Service</v>
      </c>
      <c r="J60" s="474"/>
      <c r="K60" s="470" t="str">
        <f>('Rate - Year 1'!$I$7)</f>
        <v>Name of Service</v>
      </c>
      <c r="L60" s="474"/>
      <c r="M60" s="470" t="str">
        <f>('Rate - Year 1'!$K$7)</f>
        <v>Name of Service</v>
      </c>
      <c r="N60" s="474"/>
      <c r="O60" s="470" t="str">
        <f>('Rate - Year 1'!$M$7)</f>
        <v>Name of Service</v>
      </c>
      <c r="P60" s="474"/>
      <c r="Q60" s="470" t="str">
        <f>('Rate - Year 1'!$O$7)</f>
        <v>Name of Service</v>
      </c>
      <c r="R60" s="474"/>
      <c r="S60" s="470" t="str">
        <f>('Rate - Year 1'!$Q$7)</f>
        <v>Name of Service</v>
      </c>
      <c r="T60" s="474"/>
      <c r="U60" s="470" t="str">
        <f>('Rate - Year 1'!$S$7)</f>
        <v>Name of Service</v>
      </c>
      <c r="V60" s="471"/>
      <c r="W60" s="470" t="str">
        <f>('Rate - Year 1'!$U$7)</f>
        <v>Name of Service</v>
      </c>
      <c r="X60" s="471"/>
      <c r="Y60" s="470" t="str">
        <f>('Rate - Year 1'!$W$7)</f>
        <v>Name of Service</v>
      </c>
      <c r="Z60" s="471"/>
      <c r="AA60" s="470" t="str">
        <f>('Rate - Year 1'!$Y$7)</f>
        <v>Name of Service</v>
      </c>
      <c r="AB60" s="471"/>
      <c r="AC60" s="472"/>
      <c r="AD60" s="473"/>
    </row>
    <row r="61" spans="1:31" s="99" customFormat="1" ht="42.4" customHeight="1" x14ac:dyDescent="0.2">
      <c r="A61" s="233" t="s">
        <v>79</v>
      </c>
      <c r="B61" s="254" t="s">
        <v>84</v>
      </c>
      <c r="C61" s="255" t="s">
        <v>119</v>
      </c>
      <c r="D61" s="256" t="s">
        <v>90</v>
      </c>
      <c r="E61" s="257" t="s">
        <v>89</v>
      </c>
      <c r="F61" s="258" t="s">
        <v>88</v>
      </c>
      <c r="G61" s="257" t="s">
        <v>182</v>
      </c>
      <c r="H61" s="259" t="s">
        <v>183</v>
      </c>
      <c r="I61" s="75" t="s">
        <v>7</v>
      </c>
      <c r="J61" s="49" t="s">
        <v>8</v>
      </c>
      <c r="K61" s="75" t="s">
        <v>7</v>
      </c>
      <c r="L61" s="49" t="s">
        <v>8</v>
      </c>
      <c r="M61" s="75" t="s">
        <v>7</v>
      </c>
      <c r="N61" s="49" t="s">
        <v>8</v>
      </c>
      <c r="O61" s="75" t="s">
        <v>7</v>
      </c>
      <c r="P61" s="49" t="s">
        <v>8</v>
      </c>
      <c r="Q61" s="75" t="s">
        <v>7</v>
      </c>
      <c r="R61" s="49" t="s">
        <v>8</v>
      </c>
      <c r="S61" s="75" t="s">
        <v>7</v>
      </c>
      <c r="T61" s="49" t="s">
        <v>8</v>
      </c>
      <c r="U61" s="75" t="s">
        <v>7</v>
      </c>
      <c r="V61" s="49" t="s">
        <v>8</v>
      </c>
      <c r="W61" s="75" t="s">
        <v>7</v>
      </c>
      <c r="X61" s="49" t="s">
        <v>8</v>
      </c>
      <c r="Y61" s="75" t="s">
        <v>7</v>
      </c>
      <c r="Z61" s="49" t="s">
        <v>8</v>
      </c>
      <c r="AA61" s="75" t="s">
        <v>7</v>
      </c>
      <c r="AB61" s="49" t="s">
        <v>8</v>
      </c>
      <c r="AC61" s="75" t="s">
        <v>7</v>
      </c>
      <c r="AD61" s="49" t="s">
        <v>8</v>
      </c>
    </row>
    <row r="62" spans="1:31" s="98" customFormat="1" x14ac:dyDescent="0.2">
      <c r="A62" s="334" t="str">
        <f t="shared" ref="A62:G62" si="38">A8</f>
        <v>Equipment 1</v>
      </c>
      <c r="B62" s="338">
        <f t="shared" si="38"/>
        <v>0</v>
      </c>
      <c r="C62" s="339" t="str">
        <f t="shared" si="38"/>
        <v>5xxxxx/300000</v>
      </c>
      <c r="D62" s="339">
        <f t="shared" si="38"/>
        <v>0</v>
      </c>
      <c r="E62" s="339">
        <f t="shared" si="38"/>
        <v>0</v>
      </c>
      <c r="F62" s="340">
        <f t="shared" si="38"/>
        <v>0</v>
      </c>
      <c r="G62" s="341">
        <f t="shared" si="38"/>
        <v>0</v>
      </c>
      <c r="H62" s="131">
        <f>G62*F62</f>
        <v>0</v>
      </c>
      <c r="I62" s="341">
        <f>I8</f>
        <v>0</v>
      </c>
      <c r="J62" s="76">
        <f>I62*$H62</f>
        <v>0</v>
      </c>
      <c r="K62" s="341">
        <f>K8</f>
        <v>0</v>
      </c>
      <c r="L62" s="76">
        <f>K62*$H62</f>
        <v>0</v>
      </c>
      <c r="M62" s="341">
        <f>M8</f>
        <v>0</v>
      </c>
      <c r="N62" s="76">
        <f>M62*$H62</f>
        <v>0</v>
      </c>
      <c r="O62" s="341">
        <f>O8</f>
        <v>0</v>
      </c>
      <c r="P62" s="76">
        <f>O62*$H62</f>
        <v>0</v>
      </c>
      <c r="Q62" s="341">
        <f>Q8</f>
        <v>0</v>
      </c>
      <c r="R62" s="76">
        <f>Q62*$H62</f>
        <v>0</v>
      </c>
      <c r="S62" s="341">
        <f>S8</f>
        <v>0</v>
      </c>
      <c r="T62" s="76">
        <f>S62*$H62</f>
        <v>0</v>
      </c>
      <c r="U62" s="341">
        <f>U8</f>
        <v>0</v>
      </c>
      <c r="V62" s="76">
        <f>U62*$H62</f>
        <v>0</v>
      </c>
      <c r="W62" s="341">
        <f>W8</f>
        <v>0</v>
      </c>
      <c r="X62" s="76">
        <f>W62*$H62</f>
        <v>0</v>
      </c>
      <c r="Y62" s="341">
        <f>Y8</f>
        <v>0</v>
      </c>
      <c r="Z62" s="76">
        <f>Y62*$H62</f>
        <v>0</v>
      </c>
      <c r="AA62" s="341">
        <f>AA8</f>
        <v>0</v>
      </c>
      <c r="AB62" s="76">
        <f>AA62*$H62</f>
        <v>0</v>
      </c>
      <c r="AC62" s="50">
        <f>I62+K62+M62+O62+Q62+S62+U62+W62+Y62+AA62</f>
        <v>0</v>
      </c>
      <c r="AD62" s="76">
        <f>J62+L62+N62+P62+R62+T62+V62+X62+Z62+AB62</f>
        <v>0</v>
      </c>
    </row>
    <row r="63" spans="1:31" s="98" customFormat="1" x14ac:dyDescent="0.2">
      <c r="A63" s="334">
        <f t="shared" ref="A63:G81" si="39">A9</f>
        <v>0</v>
      </c>
      <c r="B63" s="338">
        <f t="shared" si="39"/>
        <v>0</v>
      </c>
      <c r="C63" s="339">
        <f t="shared" si="39"/>
        <v>0</v>
      </c>
      <c r="D63" s="339">
        <f t="shared" si="39"/>
        <v>0</v>
      </c>
      <c r="E63" s="339">
        <f t="shared" si="39"/>
        <v>0</v>
      </c>
      <c r="F63" s="340">
        <f t="shared" si="39"/>
        <v>0</v>
      </c>
      <c r="G63" s="341">
        <f t="shared" si="39"/>
        <v>0</v>
      </c>
      <c r="H63" s="131">
        <f t="shared" ref="H63:H81" si="40">G63*F63</f>
        <v>0</v>
      </c>
      <c r="I63" s="341">
        <f t="shared" ref="I63:I81" si="41">I9</f>
        <v>0</v>
      </c>
      <c r="J63" s="76">
        <f t="shared" ref="J63:J81" si="42">I63*$H63</f>
        <v>0</v>
      </c>
      <c r="K63" s="341">
        <f t="shared" ref="K63:K81" si="43">K9</f>
        <v>0</v>
      </c>
      <c r="L63" s="76">
        <f t="shared" ref="L63:L81" si="44">K63*$H63</f>
        <v>0</v>
      </c>
      <c r="M63" s="341">
        <f t="shared" ref="M63:M81" si="45">M9</f>
        <v>0</v>
      </c>
      <c r="N63" s="76">
        <f t="shared" ref="N63:N81" si="46">M63*$H63</f>
        <v>0</v>
      </c>
      <c r="O63" s="341">
        <f t="shared" ref="O63:O81" si="47">O9</f>
        <v>0</v>
      </c>
      <c r="P63" s="76">
        <f t="shared" ref="P63:P81" si="48">O63*$H63</f>
        <v>0</v>
      </c>
      <c r="Q63" s="341">
        <f t="shared" ref="Q63:Q81" si="49">Q9</f>
        <v>0</v>
      </c>
      <c r="R63" s="76">
        <f t="shared" ref="R63:R81" si="50">Q63*$H63</f>
        <v>0</v>
      </c>
      <c r="S63" s="341">
        <f t="shared" ref="S63:S81" si="51">S9</f>
        <v>0</v>
      </c>
      <c r="T63" s="76">
        <f t="shared" ref="T63:T81" si="52">S63*$H63</f>
        <v>0</v>
      </c>
      <c r="U63" s="341">
        <f t="shared" ref="U63:U81" si="53">U9</f>
        <v>0</v>
      </c>
      <c r="V63" s="76">
        <f t="shared" ref="V63:V81" si="54">U63*$H63</f>
        <v>0</v>
      </c>
      <c r="W63" s="341">
        <f t="shared" ref="W63:W81" si="55">W9</f>
        <v>0</v>
      </c>
      <c r="X63" s="76">
        <f t="shared" ref="X63:X81" si="56">W63*$H63</f>
        <v>0</v>
      </c>
      <c r="Y63" s="341">
        <f t="shared" ref="Y63:Y81" si="57">Y9</f>
        <v>0</v>
      </c>
      <c r="Z63" s="76">
        <f t="shared" ref="Z63:Z81" si="58">Y63*$H63</f>
        <v>0</v>
      </c>
      <c r="AA63" s="341">
        <f t="shared" ref="AA63:AA81" si="59">AA9</f>
        <v>0</v>
      </c>
      <c r="AB63" s="76">
        <f t="shared" ref="AB63:AB81" si="60">AA63*$H63</f>
        <v>0</v>
      </c>
      <c r="AC63" s="50">
        <f t="shared" ref="AC63:AC81" si="61">I63+K63+M63+O63+Q63+S63+U63+W63+Y63+AA63</f>
        <v>0</v>
      </c>
      <c r="AD63" s="76">
        <f t="shared" ref="AD63:AD81" si="62">J63+L63+N63+P63+R63+T63+V63+X63+Z63+AB63</f>
        <v>0</v>
      </c>
    </row>
    <row r="64" spans="1:31" s="98" customFormat="1" x14ac:dyDescent="0.2">
      <c r="A64" s="334">
        <f t="shared" si="39"/>
        <v>0</v>
      </c>
      <c r="B64" s="338">
        <f t="shared" si="39"/>
        <v>0</v>
      </c>
      <c r="C64" s="339">
        <f t="shared" si="39"/>
        <v>0</v>
      </c>
      <c r="D64" s="339">
        <f t="shared" si="39"/>
        <v>0</v>
      </c>
      <c r="E64" s="339">
        <f t="shared" si="39"/>
        <v>0</v>
      </c>
      <c r="F64" s="340">
        <f t="shared" si="39"/>
        <v>0</v>
      </c>
      <c r="G64" s="341">
        <f t="shared" si="39"/>
        <v>0</v>
      </c>
      <c r="H64" s="131">
        <f t="shared" si="40"/>
        <v>0</v>
      </c>
      <c r="I64" s="341">
        <f t="shared" si="41"/>
        <v>0</v>
      </c>
      <c r="J64" s="76">
        <f t="shared" si="42"/>
        <v>0</v>
      </c>
      <c r="K64" s="341">
        <f t="shared" si="43"/>
        <v>0</v>
      </c>
      <c r="L64" s="76">
        <f t="shared" si="44"/>
        <v>0</v>
      </c>
      <c r="M64" s="341">
        <f t="shared" si="45"/>
        <v>0</v>
      </c>
      <c r="N64" s="76">
        <f t="shared" si="46"/>
        <v>0</v>
      </c>
      <c r="O64" s="341">
        <f t="shared" si="47"/>
        <v>0</v>
      </c>
      <c r="P64" s="76">
        <f t="shared" si="48"/>
        <v>0</v>
      </c>
      <c r="Q64" s="341">
        <f t="shared" si="49"/>
        <v>0</v>
      </c>
      <c r="R64" s="76">
        <f t="shared" si="50"/>
        <v>0</v>
      </c>
      <c r="S64" s="341">
        <f t="shared" si="51"/>
        <v>0</v>
      </c>
      <c r="T64" s="76">
        <f t="shared" si="52"/>
        <v>0</v>
      </c>
      <c r="U64" s="341">
        <f t="shared" si="53"/>
        <v>0</v>
      </c>
      <c r="V64" s="76">
        <f t="shared" si="54"/>
        <v>0</v>
      </c>
      <c r="W64" s="341">
        <f t="shared" si="55"/>
        <v>0</v>
      </c>
      <c r="X64" s="76">
        <f t="shared" si="56"/>
        <v>0</v>
      </c>
      <c r="Y64" s="341">
        <f t="shared" si="57"/>
        <v>0</v>
      </c>
      <c r="Z64" s="76">
        <f t="shared" si="58"/>
        <v>0</v>
      </c>
      <c r="AA64" s="341">
        <f t="shared" si="59"/>
        <v>0</v>
      </c>
      <c r="AB64" s="76">
        <f t="shared" si="60"/>
        <v>0</v>
      </c>
      <c r="AC64" s="50">
        <f t="shared" si="61"/>
        <v>0</v>
      </c>
      <c r="AD64" s="76">
        <f t="shared" si="62"/>
        <v>0</v>
      </c>
    </row>
    <row r="65" spans="1:30" s="98" customFormat="1" x14ac:dyDescent="0.2">
      <c r="A65" s="334">
        <f t="shared" si="39"/>
        <v>0</v>
      </c>
      <c r="B65" s="338">
        <f t="shared" si="39"/>
        <v>0</v>
      </c>
      <c r="C65" s="339">
        <f t="shared" si="39"/>
        <v>0</v>
      </c>
      <c r="D65" s="339">
        <f t="shared" si="39"/>
        <v>0</v>
      </c>
      <c r="E65" s="339">
        <f t="shared" si="39"/>
        <v>0</v>
      </c>
      <c r="F65" s="340">
        <f t="shared" si="39"/>
        <v>0</v>
      </c>
      <c r="G65" s="341">
        <f t="shared" si="39"/>
        <v>0</v>
      </c>
      <c r="H65" s="131">
        <f t="shared" si="40"/>
        <v>0</v>
      </c>
      <c r="I65" s="341">
        <f t="shared" si="41"/>
        <v>0</v>
      </c>
      <c r="J65" s="76">
        <f t="shared" si="42"/>
        <v>0</v>
      </c>
      <c r="K65" s="341">
        <f t="shared" si="43"/>
        <v>0</v>
      </c>
      <c r="L65" s="76">
        <f t="shared" si="44"/>
        <v>0</v>
      </c>
      <c r="M65" s="341">
        <f t="shared" si="45"/>
        <v>0</v>
      </c>
      <c r="N65" s="76">
        <f t="shared" si="46"/>
        <v>0</v>
      </c>
      <c r="O65" s="341">
        <f t="shared" si="47"/>
        <v>0</v>
      </c>
      <c r="P65" s="76">
        <f t="shared" si="48"/>
        <v>0</v>
      </c>
      <c r="Q65" s="341">
        <f t="shared" si="49"/>
        <v>0</v>
      </c>
      <c r="R65" s="76">
        <f t="shared" si="50"/>
        <v>0</v>
      </c>
      <c r="S65" s="341">
        <f t="shared" si="51"/>
        <v>0</v>
      </c>
      <c r="T65" s="76">
        <f t="shared" si="52"/>
        <v>0</v>
      </c>
      <c r="U65" s="341">
        <f t="shared" si="53"/>
        <v>0</v>
      </c>
      <c r="V65" s="76">
        <f t="shared" si="54"/>
        <v>0</v>
      </c>
      <c r="W65" s="341">
        <f t="shared" si="55"/>
        <v>0</v>
      </c>
      <c r="X65" s="76">
        <f t="shared" si="56"/>
        <v>0</v>
      </c>
      <c r="Y65" s="341">
        <f t="shared" si="57"/>
        <v>0</v>
      </c>
      <c r="Z65" s="76">
        <f t="shared" si="58"/>
        <v>0</v>
      </c>
      <c r="AA65" s="341">
        <f t="shared" si="59"/>
        <v>0</v>
      </c>
      <c r="AB65" s="76">
        <f t="shared" si="60"/>
        <v>0</v>
      </c>
      <c r="AC65" s="50">
        <f t="shared" si="61"/>
        <v>0</v>
      </c>
      <c r="AD65" s="76">
        <f t="shared" si="62"/>
        <v>0</v>
      </c>
    </row>
    <row r="66" spans="1:30" s="98" customFormat="1" x14ac:dyDescent="0.2">
      <c r="A66" s="334">
        <f t="shared" si="39"/>
        <v>0</v>
      </c>
      <c r="B66" s="338">
        <f t="shared" si="39"/>
        <v>0</v>
      </c>
      <c r="C66" s="339">
        <f t="shared" si="39"/>
        <v>0</v>
      </c>
      <c r="D66" s="339">
        <f t="shared" si="39"/>
        <v>0</v>
      </c>
      <c r="E66" s="339">
        <f t="shared" si="39"/>
        <v>0</v>
      </c>
      <c r="F66" s="340">
        <f t="shared" si="39"/>
        <v>0</v>
      </c>
      <c r="G66" s="341">
        <f t="shared" si="39"/>
        <v>0</v>
      </c>
      <c r="H66" s="131">
        <f t="shared" si="40"/>
        <v>0</v>
      </c>
      <c r="I66" s="341">
        <f t="shared" si="41"/>
        <v>0</v>
      </c>
      <c r="J66" s="76">
        <f t="shared" si="42"/>
        <v>0</v>
      </c>
      <c r="K66" s="341">
        <f t="shared" si="43"/>
        <v>0</v>
      </c>
      <c r="L66" s="76">
        <f t="shared" si="44"/>
        <v>0</v>
      </c>
      <c r="M66" s="341">
        <f t="shared" si="45"/>
        <v>0</v>
      </c>
      <c r="N66" s="76">
        <f t="shared" si="46"/>
        <v>0</v>
      </c>
      <c r="O66" s="341">
        <f t="shared" si="47"/>
        <v>0</v>
      </c>
      <c r="P66" s="76">
        <f t="shared" si="48"/>
        <v>0</v>
      </c>
      <c r="Q66" s="341">
        <f t="shared" si="49"/>
        <v>0</v>
      </c>
      <c r="R66" s="76">
        <f t="shared" si="50"/>
        <v>0</v>
      </c>
      <c r="S66" s="341">
        <f t="shared" si="51"/>
        <v>0</v>
      </c>
      <c r="T66" s="76">
        <f t="shared" si="52"/>
        <v>0</v>
      </c>
      <c r="U66" s="341">
        <f t="shared" si="53"/>
        <v>0</v>
      </c>
      <c r="V66" s="76">
        <f t="shared" si="54"/>
        <v>0</v>
      </c>
      <c r="W66" s="341">
        <f t="shared" si="55"/>
        <v>0</v>
      </c>
      <c r="X66" s="76">
        <f t="shared" si="56"/>
        <v>0</v>
      </c>
      <c r="Y66" s="341">
        <f t="shared" si="57"/>
        <v>0</v>
      </c>
      <c r="Z66" s="76">
        <f t="shared" si="58"/>
        <v>0</v>
      </c>
      <c r="AA66" s="341">
        <f t="shared" si="59"/>
        <v>0</v>
      </c>
      <c r="AB66" s="76">
        <f t="shared" si="60"/>
        <v>0</v>
      </c>
      <c r="AC66" s="50">
        <f t="shared" si="61"/>
        <v>0</v>
      </c>
      <c r="AD66" s="76">
        <f t="shared" si="62"/>
        <v>0</v>
      </c>
    </row>
    <row r="67" spans="1:30" s="98" customFormat="1" x14ac:dyDescent="0.2">
      <c r="A67" s="334">
        <f t="shared" si="39"/>
        <v>0</v>
      </c>
      <c r="B67" s="338">
        <f t="shared" si="39"/>
        <v>0</v>
      </c>
      <c r="C67" s="339">
        <f t="shared" si="39"/>
        <v>0</v>
      </c>
      <c r="D67" s="339">
        <f t="shared" si="39"/>
        <v>0</v>
      </c>
      <c r="E67" s="339">
        <f t="shared" si="39"/>
        <v>0</v>
      </c>
      <c r="F67" s="340">
        <f t="shared" si="39"/>
        <v>0</v>
      </c>
      <c r="G67" s="341">
        <f t="shared" si="39"/>
        <v>0</v>
      </c>
      <c r="H67" s="131">
        <f t="shared" si="40"/>
        <v>0</v>
      </c>
      <c r="I67" s="341">
        <f t="shared" si="41"/>
        <v>0</v>
      </c>
      <c r="J67" s="76">
        <f t="shared" si="42"/>
        <v>0</v>
      </c>
      <c r="K67" s="341">
        <f t="shared" si="43"/>
        <v>0</v>
      </c>
      <c r="L67" s="76">
        <f t="shared" si="44"/>
        <v>0</v>
      </c>
      <c r="M67" s="341">
        <f t="shared" si="45"/>
        <v>0</v>
      </c>
      <c r="N67" s="76">
        <f t="shared" si="46"/>
        <v>0</v>
      </c>
      <c r="O67" s="341">
        <f t="shared" si="47"/>
        <v>0</v>
      </c>
      <c r="P67" s="76">
        <f t="shared" si="48"/>
        <v>0</v>
      </c>
      <c r="Q67" s="341">
        <f t="shared" si="49"/>
        <v>0</v>
      </c>
      <c r="R67" s="76">
        <f t="shared" si="50"/>
        <v>0</v>
      </c>
      <c r="S67" s="341">
        <f t="shared" si="51"/>
        <v>0</v>
      </c>
      <c r="T67" s="76">
        <f t="shared" si="52"/>
        <v>0</v>
      </c>
      <c r="U67" s="341">
        <f t="shared" si="53"/>
        <v>0</v>
      </c>
      <c r="V67" s="76">
        <f t="shared" si="54"/>
        <v>0</v>
      </c>
      <c r="W67" s="341">
        <f t="shared" si="55"/>
        <v>0</v>
      </c>
      <c r="X67" s="76">
        <f t="shared" si="56"/>
        <v>0</v>
      </c>
      <c r="Y67" s="341">
        <f t="shared" si="57"/>
        <v>0</v>
      </c>
      <c r="Z67" s="76">
        <f t="shared" si="58"/>
        <v>0</v>
      </c>
      <c r="AA67" s="341">
        <f t="shared" si="59"/>
        <v>0</v>
      </c>
      <c r="AB67" s="76">
        <f t="shared" si="60"/>
        <v>0</v>
      </c>
      <c r="AC67" s="50">
        <f t="shared" si="61"/>
        <v>0</v>
      </c>
      <c r="AD67" s="76">
        <f t="shared" si="62"/>
        <v>0</v>
      </c>
    </row>
    <row r="68" spans="1:30" s="98" customFormat="1" x14ac:dyDescent="0.2">
      <c r="A68" s="334">
        <f t="shared" si="39"/>
        <v>0</v>
      </c>
      <c r="B68" s="338">
        <f t="shared" si="39"/>
        <v>0</v>
      </c>
      <c r="C68" s="339">
        <f t="shared" si="39"/>
        <v>0</v>
      </c>
      <c r="D68" s="339">
        <f t="shared" si="39"/>
        <v>0</v>
      </c>
      <c r="E68" s="339">
        <f t="shared" si="39"/>
        <v>0</v>
      </c>
      <c r="F68" s="340">
        <f t="shared" si="39"/>
        <v>0</v>
      </c>
      <c r="G68" s="341">
        <f t="shared" si="39"/>
        <v>0</v>
      </c>
      <c r="H68" s="131">
        <f t="shared" si="40"/>
        <v>0</v>
      </c>
      <c r="I68" s="341">
        <f t="shared" si="41"/>
        <v>0</v>
      </c>
      <c r="J68" s="76">
        <f t="shared" si="42"/>
        <v>0</v>
      </c>
      <c r="K68" s="341">
        <f t="shared" si="43"/>
        <v>0</v>
      </c>
      <c r="L68" s="76">
        <f t="shared" si="44"/>
        <v>0</v>
      </c>
      <c r="M68" s="341">
        <f t="shared" si="45"/>
        <v>0</v>
      </c>
      <c r="N68" s="76">
        <f t="shared" si="46"/>
        <v>0</v>
      </c>
      <c r="O68" s="341">
        <f t="shared" si="47"/>
        <v>0</v>
      </c>
      <c r="P68" s="76">
        <f t="shared" si="48"/>
        <v>0</v>
      </c>
      <c r="Q68" s="341">
        <f t="shared" si="49"/>
        <v>0</v>
      </c>
      <c r="R68" s="76">
        <f t="shared" si="50"/>
        <v>0</v>
      </c>
      <c r="S68" s="341">
        <f t="shared" si="51"/>
        <v>0</v>
      </c>
      <c r="T68" s="76">
        <f t="shared" si="52"/>
        <v>0</v>
      </c>
      <c r="U68" s="341">
        <f t="shared" si="53"/>
        <v>0</v>
      </c>
      <c r="V68" s="76">
        <f t="shared" si="54"/>
        <v>0</v>
      </c>
      <c r="W68" s="341">
        <f t="shared" si="55"/>
        <v>0</v>
      </c>
      <c r="X68" s="76">
        <f t="shared" si="56"/>
        <v>0</v>
      </c>
      <c r="Y68" s="341">
        <f t="shared" si="57"/>
        <v>0</v>
      </c>
      <c r="Z68" s="76">
        <f t="shared" si="58"/>
        <v>0</v>
      </c>
      <c r="AA68" s="341">
        <f t="shared" si="59"/>
        <v>0</v>
      </c>
      <c r="AB68" s="76">
        <f t="shared" si="60"/>
        <v>0</v>
      </c>
      <c r="AC68" s="50">
        <f t="shared" si="61"/>
        <v>0</v>
      </c>
      <c r="AD68" s="76">
        <f t="shared" si="62"/>
        <v>0</v>
      </c>
    </row>
    <row r="69" spans="1:30" s="98" customFormat="1" x14ac:dyDescent="0.2">
      <c r="A69" s="334">
        <f t="shared" si="39"/>
        <v>0</v>
      </c>
      <c r="B69" s="338">
        <f t="shared" si="39"/>
        <v>0</v>
      </c>
      <c r="C69" s="339">
        <f t="shared" si="39"/>
        <v>0</v>
      </c>
      <c r="D69" s="339">
        <f t="shared" si="39"/>
        <v>0</v>
      </c>
      <c r="E69" s="339">
        <f t="shared" si="39"/>
        <v>0</v>
      </c>
      <c r="F69" s="340">
        <f t="shared" si="39"/>
        <v>0</v>
      </c>
      <c r="G69" s="341">
        <f t="shared" si="39"/>
        <v>0</v>
      </c>
      <c r="H69" s="131">
        <f t="shared" si="40"/>
        <v>0</v>
      </c>
      <c r="I69" s="341">
        <f t="shared" si="41"/>
        <v>0</v>
      </c>
      <c r="J69" s="76">
        <f t="shared" si="42"/>
        <v>0</v>
      </c>
      <c r="K69" s="341">
        <f t="shared" si="43"/>
        <v>0</v>
      </c>
      <c r="L69" s="76">
        <f t="shared" si="44"/>
        <v>0</v>
      </c>
      <c r="M69" s="341">
        <f t="shared" si="45"/>
        <v>0</v>
      </c>
      <c r="N69" s="76">
        <f t="shared" si="46"/>
        <v>0</v>
      </c>
      <c r="O69" s="341">
        <f t="shared" si="47"/>
        <v>0</v>
      </c>
      <c r="P69" s="76">
        <f t="shared" si="48"/>
        <v>0</v>
      </c>
      <c r="Q69" s="341">
        <f t="shared" si="49"/>
        <v>0</v>
      </c>
      <c r="R69" s="76">
        <f t="shared" si="50"/>
        <v>0</v>
      </c>
      <c r="S69" s="341">
        <f t="shared" si="51"/>
        <v>0</v>
      </c>
      <c r="T69" s="76">
        <f t="shared" si="52"/>
        <v>0</v>
      </c>
      <c r="U69" s="341">
        <f t="shared" si="53"/>
        <v>0</v>
      </c>
      <c r="V69" s="76">
        <f t="shared" si="54"/>
        <v>0</v>
      </c>
      <c r="W69" s="341">
        <f t="shared" si="55"/>
        <v>0</v>
      </c>
      <c r="X69" s="76">
        <f t="shared" si="56"/>
        <v>0</v>
      </c>
      <c r="Y69" s="341">
        <f t="shared" si="57"/>
        <v>0</v>
      </c>
      <c r="Z69" s="76">
        <f t="shared" si="58"/>
        <v>0</v>
      </c>
      <c r="AA69" s="341">
        <f t="shared" si="59"/>
        <v>0</v>
      </c>
      <c r="AB69" s="76">
        <f t="shared" si="60"/>
        <v>0</v>
      </c>
      <c r="AC69" s="50">
        <f t="shared" si="61"/>
        <v>0</v>
      </c>
      <c r="AD69" s="76">
        <f t="shared" si="62"/>
        <v>0</v>
      </c>
    </row>
    <row r="70" spans="1:30" s="98" customFormat="1" x14ac:dyDescent="0.2">
      <c r="A70" s="334">
        <f t="shared" si="39"/>
        <v>0</v>
      </c>
      <c r="B70" s="338">
        <f t="shared" si="39"/>
        <v>0</v>
      </c>
      <c r="C70" s="339">
        <f t="shared" si="39"/>
        <v>0</v>
      </c>
      <c r="D70" s="339">
        <f t="shared" si="39"/>
        <v>0</v>
      </c>
      <c r="E70" s="339">
        <f t="shared" si="39"/>
        <v>0</v>
      </c>
      <c r="F70" s="340">
        <f t="shared" si="39"/>
        <v>0</v>
      </c>
      <c r="G70" s="341">
        <f t="shared" si="39"/>
        <v>0</v>
      </c>
      <c r="H70" s="131">
        <f t="shared" si="40"/>
        <v>0</v>
      </c>
      <c r="I70" s="341">
        <f t="shared" si="41"/>
        <v>0</v>
      </c>
      <c r="J70" s="76">
        <f t="shared" si="42"/>
        <v>0</v>
      </c>
      <c r="K70" s="341">
        <f t="shared" si="43"/>
        <v>0</v>
      </c>
      <c r="L70" s="76">
        <f t="shared" si="44"/>
        <v>0</v>
      </c>
      <c r="M70" s="341">
        <f t="shared" si="45"/>
        <v>0</v>
      </c>
      <c r="N70" s="76">
        <f t="shared" si="46"/>
        <v>0</v>
      </c>
      <c r="O70" s="341">
        <f t="shared" si="47"/>
        <v>0</v>
      </c>
      <c r="P70" s="76">
        <f t="shared" si="48"/>
        <v>0</v>
      </c>
      <c r="Q70" s="341">
        <f t="shared" si="49"/>
        <v>0</v>
      </c>
      <c r="R70" s="76">
        <f t="shared" si="50"/>
        <v>0</v>
      </c>
      <c r="S70" s="341">
        <f t="shared" si="51"/>
        <v>0</v>
      </c>
      <c r="T70" s="76">
        <f t="shared" si="52"/>
        <v>0</v>
      </c>
      <c r="U70" s="341">
        <f t="shared" si="53"/>
        <v>0</v>
      </c>
      <c r="V70" s="76">
        <f t="shared" si="54"/>
        <v>0</v>
      </c>
      <c r="W70" s="341">
        <f t="shared" si="55"/>
        <v>0</v>
      </c>
      <c r="X70" s="76">
        <f t="shared" si="56"/>
        <v>0</v>
      </c>
      <c r="Y70" s="341">
        <f t="shared" si="57"/>
        <v>0</v>
      </c>
      <c r="Z70" s="76">
        <f t="shared" si="58"/>
        <v>0</v>
      </c>
      <c r="AA70" s="341">
        <f t="shared" si="59"/>
        <v>0</v>
      </c>
      <c r="AB70" s="76">
        <f t="shared" si="60"/>
        <v>0</v>
      </c>
      <c r="AC70" s="50">
        <f t="shared" si="61"/>
        <v>0</v>
      </c>
      <c r="AD70" s="76">
        <f t="shared" si="62"/>
        <v>0</v>
      </c>
    </row>
    <row r="71" spans="1:30" s="98" customFormat="1" x14ac:dyDescent="0.2">
      <c r="A71" s="334">
        <f t="shared" si="39"/>
        <v>0</v>
      </c>
      <c r="B71" s="338">
        <f t="shared" si="39"/>
        <v>0</v>
      </c>
      <c r="C71" s="339">
        <f t="shared" si="39"/>
        <v>0</v>
      </c>
      <c r="D71" s="339">
        <f t="shared" si="39"/>
        <v>0</v>
      </c>
      <c r="E71" s="339">
        <f t="shared" si="39"/>
        <v>0</v>
      </c>
      <c r="F71" s="340">
        <f t="shared" si="39"/>
        <v>0</v>
      </c>
      <c r="G71" s="341">
        <f t="shared" si="39"/>
        <v>0</v>
      </c>
      <c r="H71" s="131">
        <f t="shared" si="40"/>
        <v>0</v>
      </c>
      <c r="I71" s="341">
        <f t="shared" si="41"/>
        <v>0</v>
      </c>
      <c r="J71" s="76">
        <f t="shared" si="42"/>
        <v>0</v>
      </c>
      <c r="K71" s="341">
        <f t="shared" si="43"/>
        <v>0</v>
      </c>
      <c r="L71" s="76">
        <f t="shared" si="44"/>
        <v>0</v>
      </c>
      <c r="M71" s="341">
        <f t="shared" si="45"/>
        <v>0</v>
      </c>
      <c r="N71" s="76">
        <f t="shared" si="46"/>
        <v>0</v>
      </c>
      <c r="O71" s="341">
        <f t="shared" si="47"/>
        <v>0</v>
      </c>
      <c r="P71" s="76">
        <f t="shared" si="48"/>
        <v>0</v>
      </c>
      <c r="Q71" s="341">
        <f t="shared" si="49"/>
        <v>0</v>
      </c>
      <c r="R71" s="76">
        <f t="shared" si="50"/>
        <v>0</v>
      </c>
      <c r="S71" s="341">
        <f t="shared" si="51"/>
        <v>0</v>
      </c>
      <c r="T71" s="76">
        <f t="shared" si="52"/>
        <v>0</v>
      </c>
      <c r="U71" s="341">
        <f t="shared" si="53"/>
        <v>0</v>
      </c>
      <c r="V71" s="76">
        <f t="shared" si="54"/>
        <v>0</v>
      </c>
      <c r="W71" s="341">
        <f t="shared" si="55"/>
        <v>0</v>
      </c>
      <c r="X71" s="76">
        <f t="shared" si="56"/>
        <v>0</v>
      </c>
      <c r="Y71" s="341">
        <f t="shared" si="57"/>
        <v>0</v>
      </c>
      <c r="Z71" s="76">
        <f t="shared" si="58"/>
        <v>0</v>
      </c>
      <c r="AA71" s="341">
        <f t="shared" si="59"/>
        <v>0</v>
      </c>
      <c r="AB71" s="76">
        <f t="shared" si="60"/>
        <v>0</v>
      </c>
      <c r="AC71" s="50">
        <f t="shared" si="61"/>
        <v>0</v>
      </c>
      <c r="AD71" s="76">
        <f t="shared" si="62"/>
        <v>0</v>
      </c>
    </row>
    <row r="72" spans="1:30" s="98" customFormat="1" x14ac:dyDescent="0.2">
      <c r="A72" s="334">
        <f t="shared" si="39"/>
        <v>0</v>
      </c>
      <c r="B72" s="338">
        <f t="shared" si="39"/>
        <v>0</v>
      </c>
      <c r="C72" s="339">
        <f t="shared" si="39"/>
        <v>0</v>
      </c>
      <c r="D72" s="339">
        <f t="shared" si="39"/>
        <v>0</v>
      </c>
      <c r="E72" s="339">
        <f t="shared" si="39"/>
        <v>0</v>
      </c>
      <c r="F72" s="340">
        <f t="shared" si="39"/>
        <v>0</v>
      </c>
      <c r="G72" s="341">
        <f t="shared" si="39"/>
        <v>0</v>
      </c>
      <c r="H72" s="131">
        <f t="shared" si="40"/>
        <v>0</v>
      </c>
      <c r="I72" s="341">
        <f t="shared" si="41"/>
        <v>0</v>
      </c>
      <c r="J72" s="76">
        <f t="shared" si="42"/>
        <v>0</v>
      </c>
      <c r="K72" s="341">
        <f t="shared" si="43"/>
        <v>0</v>
      </c>
      <c r="L72" s="76">
        <f t="shared" si="44"/>
        <v>0</v>
      </c>
      <c r="M72" s="341">
        <f t="shared" si="45"/>
        <v>0</v>
      </c>
      <c r="N72" s="76">
        <f t="shared" si="46"/>
        <v>0</v>
      </c>
      <c r="O72" s="341">
        <f t="shared" si="47"/>
        <v>0</v>
      </c>
      <c r="P72" s="76">
        <f t="shared" si="48"/>
        <v>0</v>
      </c>
      <c r="Q72" s="341">
        <f t="shared" si="49"/>
        <v>0</v>
      </c>
      <c r="R72" s="76">
        <f t="shared" si="50"/>
        <v>0</v>
      </c>
      <c r="S72" s="341">
        <f t="shared" si="51"/>
        <v>0</v>
      </c>
      <c r="T72" s="76">
        <f t="shared" si="52"/>
        <v>0</v>
      </c>
      <c r="U72" s="341">
        <f t="shared" si="53"/>
        <v>0</v>
      </c>
      <c r="V72" s="76">
        <f t="shared" si="54"/>
        <v>0</v>
      </c>
      <c r="W72" s="341">
        <f t="shared" si="55"/>
        <v>0</v>
      </c>
      <c r="X72" s="76">
        <f t="shared" si="56"/>
        <v>0</v>
      </c>
      <c r="Y72" s="341">
        <f t="shared" si="57"/>
        <v>0</v>
      </c>
      <c r="Z72" s="76">
        <f t="shared" si="58"/>
        <v>0</v>
      </c>
      <c r="AA72" s="341">
        <f t="shared" si="59"/>
        <v>0</v>
      </c>
      <c r="AB72" s="76">
        <f t="shared" si="60"/>
        <v>0</v>
      </c>
      <c r="AC72" s="50">
        <f t="shared" si="61"/>
        <v>0</v>
      </c>
      <c r="AD72" s="76">
        <f t="shared" si="62"/>
        <v>0</v>
      </c>
    </row>
    <row r="73" spans="1:30" s="98" customFormat="1" x14ac:dyDescent="0.2">
      <c r="A73" s="334">
        <f t="shared" si="39"/>
        <v>0</v>
      </c>
      <c r="B73" s="338">
        <f t="shared" si="39"/>
        <v>0</v>
      </c>
      <c r="C73" s="339">
        <f t="shared" si="39"/>
        <v>0</v>
      </c>
      <c r="D73" s="339">
        <f t="shared" si="39"/>
        <v>0</v>
      </c>
      <c r="E73" s="339">
        <f t="shared" si="39"/>
        <v>0</v>
      </c>
      <c r="F73" s="340">
        <f t="shared" si="39"/>
        <v>0</v>
      </c>
      <c r="G73" s="341">
        <f t="shared" si="39"/>
        <v>0</v>
      </c>
      <c r="H73" s="131">
        <f t="shared" si="40"/>
        <v>0</v>
      </c>
      <c r="I73" s="341">
        <f t="shared" si="41"/>
        <v>0</v>
      </c>
      <c r="J73" s="76">
        <f t="shared" si="42"/>
        <v>0</v>
      </c>
      <c r="K73" s="341">
        <f t="shared" si="43"/>
        <v>0</v>
      </c>
      <c r="L73" s="76">
        <f t="shared" si="44"/>
        <v>0</v>
      </c>
      <c r="M73" s="341">
        <f t="shared" si="45"/>
        <v>0</v>
      </c>
      <c r="N73" s="76">
        <f t="shared" si="46"/>
        <v>0</v>
      </c>
      <c r="O73" s="341">
        <f t="shared" si="47"/>
        <v>0</v>
      </c>
      <c r="P73" s="76">
        <f t="shared" si="48"/>
        <v>0</v>
      </c>
      <c r="Q73" s="341">
        <f t="shared" si="49"/>
        <v>0</v>
      </c>
      <c r="R73" s="76">
        <f t="shared" si="50"/>
        <v>0</v>
      </c>
      <c r="S73" s="341">
        <f t="shared" si="51"/>
        <v>0</v>
      </c>
      <c r="T73" s="76">
        <f t="shared" si="52"/>
        <v>0</v>
      </c>
      <c r="U73" s="341">
        <f t="shared" si="53"/>
        <v>0</v>
      </c>
      <c r="V73" s="76">
        <f t="shared" si="54"/>
        <v>0</v>
      </c>
      <c r="W73" s="341">
        <f t="shared" si="55"/>
        <v>0</v>
      </c>
      <c r="X73" s="76">
        <f t="shared" si="56"/>
        <v>0</v>
      </c>
      <c r="Y73" s="341">
        <f t="shared" si="57"/>
        <v>0</v>
      </c>
      <c r="Z73" s="76">
        <f t="shared" si="58"/>
        <v>0</v>
      </c>
      <c r="AA73" s="341">
        <f t="shared" si="59"/>
        <v>0</v>
      </c>
      <c r="AB73" s="76">
        <f t="shared" si="60"/>
        <v>0</v>
      </c>
      <c r="AC73" s="50">
        <f t="shared" si="61"/>
        <v>0</v>
      </c>
      <c r="AD73" s="76">
        <f t="shared" si="62"/>
        <v>0</v>
      </c>
    </row>
    <row r="74" spans="1:30" s="98" customFormat="1" x14ac:dyDescent="0.2">
      <c r="A74" s="334">
        <f t="shared" si="39"/>
        <v>0</v>
      </c>
      <c r="B74" s="338">
        <f t="shared" si="39"/>
        <v>0</v>
      </c>
      <c r="C74" s="339">
        <f t="shared" si="39"/>
        <v>0</v>
      </c>
      <c r="D74" s="339">
        <f t="shared" si="39"/>
        <v>0</v>
      </c>
      <c r="E74" s="339">
        <f t="shared" si="39"/>
        <v>0</v>
      </c>
      <c r="F74" s="340">
        <f t="shared" si="39"/>
        <v>0</v>
      </c>
      <c r="G74" s="341">
        <f t="shared" si="39"/>
        <v>0</v>
      </c>
      <c r="H74" s="131">
        <f t="shared" si="40"/>
        <v>0</v>
      </c>
      <c r="I74" s="341">
        <f t="shared" si="41"/>
        <v>0</v>
      </c>
      <c r="J74" s="76">
        <f t="shared" si="42"/>
        <v>0</v>
      </c>
      <c r="K74" s="341">
        <f t="shared" si="43"/>
        <v>0</v>
      </c>
      <c r="L74" s="76">
        <f t="shared" si="44"/>
        <v>0</v>
      </c>
      <c r="M74" s="341">
        <f t="shared" si="45"/>
        <v>0</v>
      </c>
      <c r="N74" s="76">
        <f t="shared" si="46"/>
        <v>0</v>
      </c>
      <c r="O74" s="341">
        <f t="shared" si="47"/>
        <v>0</v>
      </c>
      <c r="P74" s="76">
        <f t="shared" si="48"/>
        <v>0</v>
      </c>
      <c r="Q74" s="341">
        <f t="shared" si="49"/>
        <v>0</v>
      </c>
      <c r="R74" s="76">
        <f t="shared" si="50"/>
        <v>0</v>
      </c>
      <c r="S74" s="341">
        <f t="shared" si="51"/>
        <v>0</v>
      </c>
      <c r="T74" s="76">
        <f t="shared" si="52"/>
        <v>0</v>
      </c>
      <c r="U74" s="341">
        <f t="shared" si="53"/>
        <v>0</v>
      </c>
      <c r="V74" s="76">
        <f t="shared" si="54"/>
        <v>0</v>
      </c>
      <c r="W74" s="341">
        <f t="shared" si="55"/>
        <v>0</v>
      </c>
      <c r="X74" s="76">
        <f t="shared" si="56"/>
        <v>0</v>
      </c>
      <c r="Y74" s="341">
        <f t="shared" si="57"/>
        <v>0</v>
      </c>
      <c r="Z74" s="76">
        <f t="shared" si="58"/>
        <v>0</v>
      </c>
      <c r="AA74" s="341">
        <f t="shared" si="59"/>
        <v>0</v>
      </c>
      <c r="AB74" s="76">
        <f t="shared" si="60"/>
        <v>0</v>
      </c>
      <c r="AC74" s="50">
        <f t="shared" si="61"/>
        <v>0</v>
      </c>
      <c r="AD74" s="76">
        <f t="shared" si="62"/>
        <v>0</v>
      </c>
    </row>
    <row r="75" spans="1:30" s="98" customFormat="1" x14ac:dyDescent="0.2">
      <c r="A75" s="334">
        <f t="shared" si="39"/>
        <v>0</v>
      </c>
      <c r="B75" s="338">
        <f t="shared" si="39"/>
        <v>0</v>
      </c>
      <c r="C75" s="339">
        <f t="shared" si="39"/>
        <v>0</v>
      </c>
      <c r="D75" s="339">
        <f t="shared" si="39"/>
        <v>0</v>
      </c>
      <c r="E75" s="339">
        <f t="shared" si="39"/>
        <v>0</v>
      </c>
      <c r="F75" s="340">
        <f t="shared" si="39"/>
        <v>0</v>
      </c>
      <c r="G75" s="341">
        <f t="shared" si="39"/>
        <v>0</v>
      </c>
      <c r="H75" s="131">
        <f t="shared" si="40"/>
        <v>0</v>
      </c>
      <c r="I75" s="341">
        <f t="shared" si="41"/>
        <v>0</v>
      </c>
      <c r="J75" s="76">
        <f t="shared" si="42"/>
        <v>0</v>
      </c>
      <c r="K75" s="341">
        <f t="shared" si="43"/>
        <v>0</v>
      </c>
      <c r="L75" s="76">
        <f t="shared" si="44"/>
        <v>0</v>
      </c>
      <c r="M75" s="341">
        <f t="shared" si="45"/>
        <v>0</v>
      </c>
      <c r="N75" s="76">
        <f t="shared" si="46"/>
        <v>0</v>
      </c>
      <c r="O75" s="341">
        <f t="shared" si="47"/>
        <v>0</v>
      </c>
      <c r="P75" s="76">
        <f t="shared" si="48"/>
        <v>0</v>
      </c>
      <c r="Q75" s="341">
        <f t="shared" si="49"/>
        <v>0</v>
      </c>
      <c r="R75" s="76">
        <f t="shared" si="50"/>
        <v>0</v>
      </c>
      <c r="S75" s="341">
        <f t="shared" si="51"/>
        <v>0</v>
      </c>
      <c r="T75" s="76">
        <f t="shared" si="52"/>
        <v>0</v>
      </c>
      <c r="U75" s="341">
        <f t="shared" si="53"/>
        <v>0</v>
      </c>
      <c r="V75" s="76">
        <f t="shared" si="54"/>
        <v>0</v>
      </c>
      <c r="W75" s="341">
        <f t="shared" si="55"/>
        <v>0</v>
      </c>
      <c r="X75" s="76">
        <f t="shared" si="56"/>
        <v>0</v>
      </c>
      <c r="Y75" s="341">
        <f t="shared" si="57"/>
        <v>0</v>
      </c>
      <c r="Z75" s="76">
        <f t="shared" si="58"/>
        <v>0</v>
      </c>
      <c r="AA75" s="341">
        <f t="shared" si="59"/>
        <v>0</v>
      </c>
      <c r="AB75" s="76">
        <f t="shared" si="60"/>
        <v>0</v>
      </c>
      <c r="AC75" s="50">
        <f t="shared" si="61"/>
        <v>0</v>
      </c>
      <c r="AD75" s="76">
        <f t="shared" si="62"/>
        <v>0</v>
      </c>
    </row>
    <row r="76" spans="1:30" s="98" customFormat="1" x14ac:dyDescent="0.2">
      <c r="A76" s="334">
        <f t="shared" si="39"/>
        <v>0</v>
      </c>
      <c r="B76" s="338">
        <f t="shared" si="39"/>
        <v>0</v>
      </c>
      <c r="C76" s="339">
        <f t="shared" si="39"/>
        <v>0</v>
      </c>
      <c r="D76" s="339">
        <f t="shared" si="39"/>
        <v>0</v>
      </c>
      <c r="E76" s="339">
        <f t="shared" si="39"/>
        <v>0</v>
      </c>
      <c r="F76" s="340">
        <f t="shared" si="39"/>
        <v>0</v>
      </c>
      <c r="G76" s="341">
        <f t="shared" si="39"/>
        <v>0</v>
      </c>
      <c r="H76" s="131">
        <f t="shared" si="40"/>
        <v>0</v>
      </c>
      <c r="I76" s="341">
        <f t="shared" si="41"/>
        <v>0</v>
      </c>
      <c r="J76" s="76">
        <f t="shared" si="42"/>
        <v>0</v>
      </c>
      <c r="K76" s="341">
        <f t="shared" si="43"/>
        <v>0</v>
      </c>
      <c r="L76" s="76">
        <f t="shared" si="44"/>
        <v>0</v>
      </c>
      <c r="M76" s="341">
        <f t="shared" si="45"/>
        <v>0</v>
      </c>
      <c r="N76" s="76">
        <f t="shared" si="46"/>
        <v>0</v>
      </c>
      <c r="O76" s="341">
        <f t="shared" si="47"/>
        <v>0</v>
      </c>
      <c r="P76" s="76">
        <f t="shared" si="48"/>
        <v>0</v>
      </c>
      <c r="Q76" s="341">
        <f t="shared" si="49"/>
        <v>0</v>
      </c>
      <c r="R76" s="76">
        <f t="shared" si="50"/>
        <v>0</v>
      </c>
      <c r="S76" s="341">
        <f t="shared" si="51"/>
        <v>0</v>
      </c>
      <c r="T76" s="76">
        <f t="shared" si="52"/>
        <v>0</v>
      </c>
      <c r="U76" s="341">
        <f t="shared" si="53"/>
        <v>0</v>
      </c>
      <c r="V76" s="76">
        <f t="shared" si="54"/>
        <v>0</v>
      </c>
      <c r="W76" s="341">
        <f t="shared" si="55"/>
        <v>0</v>
      </c>
      <c r="X76" s="76">
        <f t="shared" si="56"/>
        <v>0</v>
      </c>
      <c r="Y76" s="341">
        <f t="shared" si="57"/>
        <v>0</v>
      </c>
      <c r="Z76" s="76">
        <f t="shared" si="58"/>
        <v>0</v>
      </c>
      <c r="AA76" s="341">
        <f t="shared" si="59"/>
        <v>0</v>
      </c>
      <c r="AB76" s="76">
        <f t="shared" si="60"/>
        <v>0</v>
      </c>
      <c r="AC76" s="50">
        <f t="shared" si="61"/>
        <v>0</v>
      </c>
      <c r="AD76" s="76">
        <f t="shared" si="62"/>
        <v>0</v>
      </c>
    </row>
    <row r="77" spans="1:30" s="98" customFormat="1" x14ac:dyDescent="0.2">
      <c r="A77" s="334">
        <f t="shared" si="39"/>
        <v>0</v>
      </c>
      <c r="B77" s="338">
        <f t="shared" si="39"/>
        <v>0</v>
      </c>
      <c r="C77" s="339">
        <f t="shared" si="39"/>
        <v>0</v>
      </c>
      <c r="D77" s="339">
        <f t="shared" si="39"/>
        <v>0</v>
      </c>
      <c r="E77" s="339">
        <f t="shared" si="39"/>
        <v>0</v>
      </c>
      <c r="F77" s="340">
        <f t="shared" si="39"/>
        <v>0</v>
      </c>
      <c r="G77" s="341">
        <f t="shared" si="39"/>
        <v>0</v>
      </c>
      <c r="H77" s="131">
        <f t="shared" si="40"/>
        <v>0</v>
      </c>
      <c r="I77" s="341">
        <f t="shared" si="41"/>
        <v>0</v>
      </c>
      <c r="J77" s="76">
        <f t="shared" si="42"/>
        <v>0</v>
      </c>
      <c r="K77" s="341">
        <f t="shared" si="43"/>
        <v>0</v>
      </c>
      <c r="L77" s="76">
        <f t="shared" si="44"/>
        <v>0</v>
      </c>
      <c r="M77" s="341">
        <f t="shared" si="45"/>
        <v>0</v>
      </c>
      <c r="N77" s="76">
        <f t="shared" si="46"/>
        <v>0</v>
      </c>
      <c r="O77" s="341">
        <f t="shared" si="47"/>
        <v>0</v>
      </c>
      <c r="P77" s="76">
        <f t="shared" si="48"/>
        <v>0</v>
      </c>
      <c r="Q77" s="341">
        <f t="shared" si="49"/>
        <v>0</v>
      </c>
      <c r="R77" s="76">
        <f t="shared" si="50"/>
        <v>0</v>
      </c>
      <c r="S77" s="341">
        <f t="shared" si="51"/>
        <v>0</v>
      </c>
      <c r="T77" s="76">
        <f t="shared" si="52"/>
        <v>0</v>
      </c>
      <c r="U77" s="341">
        <f t="shared" si="53"/>
        <v>0</v>
      </c>
      <c r="V77" s="76">
        <f t="shared" si="54"/>
        <v>0</v>
      </c>
      <c r="W77" s="341">
        <f t="shared" si="55"/>
        <v>0</v>
      </c>
      <c r="X77" s="76">
        <f t="shared" si="56"/>
        <v>0</v>
      </c>
      <c r="Y77" s="341">
        <f t="shared" si="57"/>
        <v>0</v>
      </c>
      <c r="Z77" s="76">
        <f t="shared" si="58"/>
        <v>0</v>
      </c>
      <c r="AA77" s="341">
        <f t="shared" si="59"/>
        <v>0</v>
      </c>
      <c r="AB77" s="76">
        <f t="shared" si="60"/>
        <v>0</v>
      </c>
      <c r="AC77" s="50">
        <f t="shared" si="61"/>
        <v>0</v>
      </c>
      <c r="AD77" s="76">
        <f t="shared" si="62"/>
        <v>0</v>
      </c>
    </row>
    <row r="78" spans="1:30" s="98" customFormat="1" x14ac:dyDescent="0.2">
      <c r="A78" s="334">
        <f t="shared" si="39"/>
        <v>0</v>
      </c>
      <c r="B78" s="338">
        <f t="shared" si="39"/>
        <v>0</v>
      </c>
      <c r="C78" s="339">
        <f t="shared" si="39"/>
        <v>0</v>
      </c>
      <c r="D78" s="339">
        <f t="shared" si="39"/>
        <v>0</v>
      </c>
      <c r="E78" s="339">
        <f t="shared" si="39"/>
        <v>0</v>
      </c>
      <c r="F78" s="340">
        <f t="shared" si="39"/>
        <v>0</v>
      </c>
      <c r="G78" s="341">
        <f t="shared" si="39"/>
        <v>0</v>
      </c>
      <c r="H78" s="131">
        <f t="shared" si="40"/>
        <v>0</v>
      </c>
      <c r="I78" s="341">
        <f t="shared" si="41"/>
        <v>0</v>
      </c>
      <c r="J78" s="76">
        <f t="shared" si="42"/>
        <v>0</v>
      </c>
      <c r="K78" s="341">
        <f t="shared" si="43"/>
        <v>0</v>
      </c>
      <c r="L78" s="76">
        <f t="shared" si="44"/>
        <v>0</v>
      </c>
      <c r="M78" s="341">
        <f t="shared" si="45"/>
        <v>0</v>
      </c>
      <c r="N78" s="76">
        <f t="shared" si="46"/>
        <v>0</v>
      </c>
      <c r="O78" s="341">
        <f t="shared" si="47"/>
        <v>0</v>
      </c>
      <c r="P78" s="76">
        <f t="shared" si="48"/>
        <v>0</v>
      </c>
      <c r="Q78" s="341">
        <f t="shared" si="49"/>
        <v>0</v>
      </c>
      <c r="R78" s="76">
        <f t="shared" si="50"/>
        <v>0</v>
      </c>
      <c r="S78" s="341">
        <f t="shared" si="51"/>
        <v>0</v>
      </c>
      <c r="T78" s="76">
        <f t="shared" si="52"/>
        <v>0</v>
      </c>
      <c r="U78" s="341">
        <f t="shared" si="53"/>
        <v>0</v>
      </c>
      <c r="V78" s="76">
        <f t="shared" si="54"/>
        <v>0</v>
      </c>
      <c r="W78" s="341">
        <f t="shared" si="55"/>
        <v>0</v>
      </c>
      <c r="X78" s="76">
        <f t="shared" si="56"/>
        <v>0</v>
      </c>
      <c r="Y78" s="341">
        <f t="shared" si="57"/>
        <v>0</v>
      </c>
      <c r="Z78" s="76">
        <f t="shared" si="58"/>
        <v>0</v>
      </c>
      <c r="AA78" s="341">
        <f t="shared" si="59"/>
        <v>0</v>
      </c>
      <c r="AB78" s="76">
        <f t="shared" si="60"/>
        <v>0</v>
      </c>
      <c r="AC78" s="50">
        <f t="shared" si="61"/>
        <v>0</v>
      </c>
      <c r="AD78" s="76">
        <f t="shared" si="62"/>
        <v>0</v>
      </c>
    </row>
    <row r="79" spans="1:30" s="98" customFormat="1" x14ac:dyDescent="0.2">
      <c r="A79" s="334">
        <f t="shared" si="39"/>
        <v>0</v>
      </c>
      <c r="B79" s="338">
        <f t="shared" si="39"/>
        <v>0</v>
      </c>
      <c r="C79" s="339">
        <f t="shared" si="39"/>
        <v>0</v>
      </c>
      <c r="D79" s="339">
        <f t="shared" si="39"/>
        <v>0</v>
      </c>
      <c r="E79" s="339">
        <f t="shared" si="39"/>
        <v>0</v>
      </c>
      <c r="F79" s="340">
        <f t="shared" si="39"/>
        <v>0</v>
      </c>
      <c r="G79" s="341">
        <f t="shared" si="39"/>
        <v>0</v>
      </c>
      <c r="H79" s="131">
        <f t="shared" si="40"/>
        <v>0</v>
      </c>
      <c r="I79" s="341">
        <f t="shared" si="41"/>
        <v>0</v>
      </c>
      <c r="J79" s="76">
        <f t="shared" si="42"/>
        <v>0</v>
      </c>
      <c r="K79" s="341">
        <f t="shared" si="43"/>
        <v>0</v>
      </c>
      <c r="L79" s="76">
        <f t="shared" si="44"/>
        <v>0</v>
      </c>
      <c r="M79" s="341">
        <f t="shared" si="45"/>
        <v>0</v>
      </c>
      <c r="N79" s="76">
        <f t="shared" si="46"/>
        <v>0</v>
      </c>
      <c r="O79" s="341">
        <f t="shared" si="47"/>
        <v>0</v>
      </c>
      <c r="P79" s="76">
        <f t="shared" si="48"/>
        <v>0</v>
      </c>
      <c r="Q79" s="341">
        <f t="shared" si="49"/>
        <v>0</v>
      </c>
      <c r="R79" s="76">
        <f t="shared" si="50"/>
        <v>0</v>
      </c>
      <c r="S79" s="341">
        <f t="shared" si="51"/>
        <v>0</v>
      </c>
      <c r="T79" s="76">
        <f t="shared" si="52"/>
        <v>0</v>
      </c>
      <c r="U79" s="341">
        <f t="shared" si="53"/>
        <v>0</v>
      </c>
      <c r="V79" s="76">
        <f t="shared" si="54"/>
        <v>0</v>
      </c>
      <c r="W79" s="341">
        <f t="shared" si="55"/>
        <v>0</v>
      </c>
      <c r="X79" s="76">
        <f t="shared" si="56"/>
        <v>0</v>
      </c>
      <c r="Y79" s="341">
        <f t="shared" si="57"/>
        <v>0</v>
      </c>
      <c r="Z79" s="76">
        <f t="shared" si="58"/>
        <v>0</v>
      </c>
      <c r="AA79" s="341">
        <f t="shared" si="59"/>
        <v>0</v>
      </c>
      <c r="AB79" s="76">
        <f t="shared" si="60"/>
        <v>0</v>
      </c>
      <c r="AC79" s="50">
        <f t="shared" si="61"/>
        <v>0</v>
      </c>
      <c r="AD79" s="76">
        <f t="shared" si="62"/>
        <v>0</v>
      </c>
    </row>
    <row r="80" spans="1:30" s="98" customFormat="1" x14ac:dyDescent="0.2">
      <c r="A80" s="334">
        <f t="shared" si="39"/>
        <v>0</v>
      </c>
      <c r="B80" s="338">
        <f t="shared" si="39"/>
        <v>0</v>
      </c>
      <c r="C80" s="339">
        <f t="shared" si="39"/>
        <v>0</v>
      </c>
      <c r="D80" s="339">
        <f t="shared" si="39"/>
        <v>0</v>
      </c>
      <c r="E80" s="339">
        <f t="shared" si="39"/>
        <v>0</v>
      </c>
      <c r="F80" s="340">
        <f t="shared" si="39"/>
        <v>0</v>
      </c>
      <c r="G80" s="341">
        <f t="shared" si="39"/>
        <v>0</v>
      </c>
      <c r="H80" s="131">
        <f t="shared" si="40"/>
        <v>0</v>
      </c>
      <c r="I80" s="341">
        <f t="shared" si="41"/>
        <v>0</v>
      </c>
      <c r="J80" s="76">
        <f t="shared" si="42"/>
        <v>0</v>
      </c>
      <c r="K80" s="341">
        <f t="shared" si="43"/>
        <v>0</v>
      </c>
      <c r="L80" s="76">
        <f t="shared" si="44"/>
        <v>0</v>
      </c>
      <c r="M80" s="341">
        <f t="shared" si="45"/>
        <v>0</v>
      </c>
      <c r="N80" s="76">
        <f t="shared" si="46"/>
        <v>0</v>
      </c>
      <c r="O80" s="341">
        <f t="shared" si="47"/>
        <v>0</v>
      </c>
      <c r="P80" s="76">
        <f t="shared" si="48"/>
        <v>0</v>
      </c>
      <c r="Q80" s="341">
        <f t="shared" si="49"/>
        <v>0</v>
      </c>
      <c r="R80" s="76">
        <f t="shared" si="50"/>
        <v>0</v>
      </c>
      <c r="S80" s="341">
        <f t="shared" si="51"/>
        <v>0</v>
      </c>
      <c r="T80" s="76">
        <f t="shared" si="52"/>
        <v>0</v>
      </c>
      <c r="U80" s="341">
        <f t="shared" si="53"/>
        <v>0</v>
      </c>
      <c r="V80" s="76">
        <f t="shared" si="54"/>
        <v>0</v>
      </c>
      <c r="W80" s="341">
        <f t="shared" si="55"/>
        <v>0</v>
      </c>
      <c r="X80" s="76">
        <f t="shared" si="56"/>
        <v>0</v>
      </c>
      <c r="Y80" s="341">
        <f t="shared" si="57"/>
        <v>0</v>
      </c>
      <c r="Z80" s="76">
        <f t="shared" si="58"/>
        <v>0</v>
      </c>
      <c r="AA80" s="341">
        <f t="shared" si="59"/>
        <v>0</v>
      </c>
      <c r="AB80" s="76">
        <f t="shared" si="60"/>
        <v>0</v>
      </c>
      <c r="AC80" s="50">
        <f t="shared" si="61"/>
        <v>0</v>
      </c>
      <c r="AD80" s="76">
        <f t="shared" si="62"/>
        <v>0</v>
      </c>
    </row>
    <row r="81" spans="1:31" s="98" customFormat="1" x14ac:dyDescent="0.2">
      <c r="A81" s="334">
        <f t="shared" si="39"/>
        <v>0</v>
      </c>
      <c r="B81" s="338">
        <f t="shared" si="39"/>
        <v>0</v>
      </c>
      <c r="C81" s="339">
        <f t="shared" si="39"/>
        <v>0</v>
      </c>
      <c r="D81" s="339">
        <f t="shared" si="39"/>
        <v>0</v>
      </c>
      <c r="E81" s="339">
        <f t="shared" si="39"/>
        <v>0</v>
      </c>
      <c r="F81" s="340">
        <f t="shared" si="39"/>
        <v>0</v>
      </c>
      <c r="G81" s="341">
        <f t="shared" si="39"/>
        <v>0</v>
      </c>
      <c r="H81" s="131">
        <f t="shared" si="40"/>
        <v>0</v>
      </c>
      <c r="I81" s="341">
        <f t="shared" si="41"/>
        <v>0</v>
      </c>
      <c r="J81" s="76">
        <f t="shared" si="42"/>
        <v>0</v>
      </c>
      <c r="K81" s="341">
        <f t="shared" si="43"/>
        <v>0</v>
      </c>
      <c r="L81" s="76">
        <f t="shared" si="44"/>
        <v>0</v>
      </c>
      <c r="M81" s="341">
        <f t="shared" si="45"/>
        <v>0</v>
      </c>
      <c r="N81" s="76">
        <f t="shared" si="46"/>
        <v>0</v>
      </c>
      <c r="O81" s="341">
        <f t="shared" si="47"/>
        <v>0</v>
      </c>
      <c r="P81" s="76">
        <f t="shared" si="48"/>
        <v>0</v>
      </c>
      <c r="Q81" s="341">
        <f t="shared" si="49"/>
        <v>0</v>
      </c>
      <c r="R81" s="76">
        <f t="shared" si="50"/>
        <v>0</v>
      </c>
      <c r="S81" s="341">
        <f t="shared" si="51"/>
        <v>0</v>
      </c>
      <c r="T81" s="76">
        <f t="shared" si="52"/>
        <v>0</v>
      </c>
      <c r="U81" s="341">
        <f t="shared" si="53"/>
        <v>0</v>
      </c>
      <c r="V81" s="76">
        <f t="shared" si="54"/>
        <v>0</v>
      </c>
      <c r="W81" s="341">
        <f t="shared" si="55"/>
        <v>0</v>
      </c>
      <c r="X81" s="76">
        <f t="shared" si="56"/>
        <v>0</v>
      </c>
      <c r="Y81" s="341">
        <f t="shared" si="57"/>
        <v>0</v>
      </c>
      <c r="Z81" s="76">
        <f t="shared" si="58"/>
        <v>0</v>
      </c>
      <c r="AA81" s="341">
        <f t="shared" si="59"/>
        <v>0</v>
      </c>
      <c r="AB81" s="76">
        <f t="shared" si="60"/>
        <v>0</v>
      </c>
      <c r="AC81" s="50">
        <f t="shared" si="61"/>
        <v>0</v>
      </c>
      <c r="AD81" s="76">
        <f t="shared" si="62"/>
        <v>0</v>
      </c>
    </row>
    <row r="82" spans="1:31" s="98" customFormat="1" x14ac:dyDescent="0.2">
      <c r="A82" s="51"/>
      <c r="B82" s="193"/>
      <c r="C82" s="51"/>
      <c r="D82" s="51"/>
      <c r="E82" s="92" t="s">
        <v>11</v>
      </c>
      <c r="F82" s="140"/>
      <c r="G82" s="140"/>
      <c r="H82" s="91"/>
      <c r="I82" s="95"/>
      <c r="J82" s="91">
        <f>SUM(J62:J81)</f>
        <v>0</v>
      </c>
      <c r="K82" s="141"/>
      <c r="L82" s="91">
        <f>SUM(L62:L81)</f>
        <v>0</v>
      </c>
      <c r="M82" s="97"/>
      <c r="N82" s="91">
        <f>SUM(N62:N81)</f>
        <v>0</v>
      </c>
      <c r="O82" s="97"/>
      <c r="P82" s="91">
        <f>SUM(P62:P81)</f>
        <v>0</v>
      </c>
      <c r="Q82" s="97"/>
      <c r="R82" s="91">
        <f>SUM(R62:R81)</f>
        <v>0</v>
      </c>
      <c r="S82" s="97"/>
      <c r="T82" s="91">
        <f>SUM(T62:T81)</f>
        <v>0</v>
      </c>
      <c r="U82" s="97"/>
      <c r="V82" s="91">
        <f>SUM(V62:V81)</f>
        <v>0</v>
      </c>
      <c r="W82" s="97"/>
      <c r="X82" s="91">
        <f>SUM(X62:X81)</f>
        <v>0</v>
      </c>
      <c r="Y82" s="97"/>
      <c r="Z82" s="91">
        <f>SUM(Z62:Z81)</f>
        <v>0</v>
      </c>
      <c r="AA82" s="97"/>
      <c r="AB82" s="91">
        <f>SUM(AB62:AB81)</f>
        <v>0</v>
      </c>
      <c r="AC82" s="93"/>
      <c r="AD82" s="94">
        <f>SUM(AD62:AD81)</f>
        <v>0</v>
      </c>
      <c r="AE82" s="175" t="s">
        <v>11</v>
      </c>
    </row>
  </sheetData>
  <sheetProtection selectLockedCells="1"/>
  <mergeCells count="66">
    <mergeCell ref="S60:T60"/>
    <mergeCell ref="U60:V60"/>
    <mergeCell ref="W60:X60"/>
    <mergeCell ref="Y60:Z60"/>
    <mergeCell ref="AC32:AD32"/>
    <mergeCell ref="AC59:AD59"/>
    <mergeCell ref="AC60:AD60"/>
    <mergeCell ref="AA60:AB60"/>
    <mergeCell ref="AC33:AD33"/>
    <mergeCell ref="AA59:AB59"/>
    <mergeCell ref="AA33:AB33"/>
    <mergeCell ref="Y32:Z32"/>
    <mergeCell ref="AA32:AB32"/>
    <mergeCell ref="S33:T33"/>
    <mergeCell ref="U33:V33"/>
    <mergeCell ref="W33:X33"/>
    <mergeCell ref="I60:J60"/>
    <mergeCell ref="K60:L60"/>
    <mergeCell ref="M60:N60"/>
    <mergeCell ref="O60:P60"/>
    <mergeCell ref="Q60:R60"/>
    <mergeCell ref="Y33:Z33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I33:J33"/>
    <mergeCell ref="K33:L33"/>
    <mergeCell ref="M33:N33"/>
    <mergeCell ref="O33:P33"/>
    <mergeCell ref="Q33:R33"/>
    <mergeCell ref="I32:J32"/>
    <mergeCell ref="K32:L32"/>
    <mergeCell ref="M32:N32"/>
    <mergeCell ref="Q5:R5"/>
    <mergeCell ref="Q6:R6"/>
    <mergeCell ref="O32:P32"/>
    <mergeCell ref="Q32:R32"/>
    <mergeCell ref="I5:J5"/>
    <mergeCell ref="K5:L5"/>
    <mergeCell ref="M5:N5"/>
    <mergeCell ref="O5:P5"/>
    <mergeCell ref="O6:P6"/>
    <mergeCell ref="I6:J6"/>
    <mergeCell ref="K6:L6"/>
    <mergeCell ref="M6:N6"/>
    <mergeCell ref="S32:T32"/>
    <mergeCell ref="U32:V32"/>
    <mergeCell ref="W32:X32"/>
    <mergeCell ref="S5:T5"/>
    <mergeCell ref="S6:T6"/>
    <mergeCell ref="AC5:AD5"/>
    <mergeCell ref="AA5:AB5"/>
    <mergeCell ref="AA6:AB6"/>
    <mergeCell ref="Y5:Z5"/>
    <mergeCell ref="U5:V5"/>
    <mergeCell ref="U6:V6"/>
    <mergeCell ref="W5:X5"/>
    <mergeCell ref="W6:X6"/>
    <mergeCell ref="Y6:Z6"/>
    <mergeCell ref="AC6:AD6"/>
  </mergeCells>
  <phoneticPr fontId="0" type="noConversion"/>
  <pageMargins left="0.143700787" right="0" top="0.261811024" bottom="0.261811024" header="0.23622047244094499" footer="0.31496062992126"/>
  <pageSetup paperSize="5" scale="40" orientation="landscape" horizontalDpi="4294967295" verticalDpi="4294967295" r:id="rId1"/>
  <headerFooter alignWithMargins="0">
    <oddHeader>&amp;CEquipment and Maintenance Contract Worksheet&amp;R&amp;"Times New Roman,Bold"&amp;12Form ReOp1</oddHeader>
    <oddFooter>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CE52"/>
  <sheetViews>
    <sheetView zoomScale="121" zoomScaleNormal="121" workbookViewId="0">
      <selection activeCell="A55" sqref="A55:XFD87"/>
    </sheetView>
  </sheetViews>
  <sheetFormatPr defaultColWidth="9.140625" defaultRowHeight="11.25" x14ac:dyDescent="0.2"/>
  <cols>
    <col min="1" max="1" width="53" style="24" customWidth="1"/>
    <col min="2" max="2" width="11" style="24" customWidth="1"/>
    <col min="3" max="3" width="11" style="21" customWidth="1"/>
    <col min="4" max="4" width="4.7109375" style="23" customWidth="1"/>
    <col min="5" max="5" width="9.7109375" style="21" customWidth="1"/>
    <col min="6" max="6" width="4.7109375" style="21" customWidth="1"/>
    <col min="7" max="7" width="9.7109375" style="21" customWidth="1"/>
    <col min="8" max="8" width="4.7109375" style="21" customWidth="1"/>
    <col min="9" max="9" width="9.7109375" style="21" customWidth="1"/>
    <col min="10" max="10" width="4.7109375" style="21" customWidth="1"/>
    <col min="11" max="11" width="9.7109375" style="21" customWidth="1"/>
    <col min="12" max="12" width="4.7109375" style="21" customWidth="1"/>
    <col min="13" max="13" width="9.7109375" style="21" customWidth="1"/>
    <col min="14" max="14" width="4.7109375" style="21" customWidth="1"/>
    <col min="15" max="15" width="9.7109375" style="21" customWidth="1"/>
    <col min="16" max="16" width="4.7109375" style="21" customWidth="1"/>
    <col min="17" max="17" width="9.7109375" style="21" customWidth="1"/>
    <col min="18" max="18" width="4.7109375" style="21" customWidth="1"/>
    <col min="19" max="19" width="9.7109375" style="21" customWidth="1"/>
    <col min="20" max="20" width="4.7109375" style="21" customWidth="1"/>
    <col min="21" max="21" width="9.7109375" style="21" customWidth="1"/>
    <col min="22" max="22" width="4.7109375" style="21" customWidth="1"/>
    <col min="23" max="23" width="9.7109375" style="21" customWidth="1"/>
    <col min="24" max="24" width="4.7109375" style="18" customWidth="1"/>
    <col min="25" max="25" width="9.7109375" style="18" customWidth="1"/>
    <col min="26" max="26" width="7.28515625" style="22" customWidth="1"/>
    <col min="27" max="27" width="10" style="22" customWidth="1"/>
    <col min="28" max="28" width="4.7109375" style="22" customWidth="1"/>
    <col min="29" max="29" width="9.140625" style="22"/>
    <col min="30" max="30" width="11.7109375" style="22" customWidth="1"/>
    <col min="31" max="83" width="9.140625" style="22"/>
    <col min="84" max="16384" width="9.140625" style="21"/>
  </cols>
  <sheetData>
    <row r="1" spans="1:83" s="26" customFormat="1" ht="24.4" customHeight="1" x14ac:dyDescent="0.35">
      <c r="A1" s="148" t="str">
        <f>Budgets!$B$2</f>
        <v>Name of Shared Facility</v>
      </c>
      <c r="B1" s="27"/>
      <c r="C1" s="27"/>
      <c r="E1" s="28"/>
      <c r="F1" s="29"/>
      <c r="H1" s="30"/>
      <c r="I1" s="31"/>
      <c r="J1" s="30"/>
      <c r="K1" s="31"/>
      <c r="L1" s="30"/>
      <c r="M1" s="31"/>
      <c r="N1" s="30"/>
      <c r="O1" s="31"/>
      <c r="P1" s="30"/>
      <c r="Q1" s="31"/>
      <c r="R1" s="88"/>
      <c r="S1" s="31"/>
      <c r="T1" s="88"/>
      <c r="U1" s="31"/>
      <c r="V1" s="88"/>
      <c r="W1" s="31"/>
      <c r="X1" s="56"/>
      <c r="Y1" s="56"/>
      <c r="Z1" s="32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</row>
    <row r="2" spans="1:83" s="26" customFormat="1" ht="14.25" customHeight="1" x14ac:dyDescent="0.2">
      <c r="C2" s="33"/>
      <c r="D2" s="35"/>
      <c r="X2" s="34"/>
      <c r="Y2" s="34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</row>
    <row r="3" spans="1:83" s="45" customFormat="1" ht="21" customHeight="1" x14ac:dyDescent="0.3">
      <c r="A3" s="36" t="s">
        <v>25</v>
      </c>
      <c r="B3" s="57"/>
      <c r="C3" s="58"/>
      <c r="D3" s="59"/>
      <c r="E3" s="60"/>
      <c r="F3" s="60"/>
      <c r="G3" s="60"/>
      <c r="H3" s="60"/>
      <c r="I3" s="61"/>
      <c r="J3" s="60"/>
      <c r="K3" s="61"/>
      <c r="L3" s="60"/>
      <c r="M3" s="61"/>
      <c r="N3" s="60"/>
      <c r="O3" s="61"/>
      <c r="P3" s="43"/>
      <c r="Q3" s="44"/>
      <c r="R3" s="43"/>
      <c r="S3" s="44"/>
      <c r="T3" s="43"/>
      <c r="U3" s="44"/>
      <c r="V3" s="43"/>
      <c r="W3" s="44"/>
      <c r="X3" s="61"/>
      <c r="Y3" s="61"/>
      <c r="Z3" s="42"/>
      <c r="AA3" s="41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</row>
    <row r="4" spans="1:83" s="45" customFormat="1" ht="10.9" customHeight="1" x14ac:dyDescent="0.3">
      <c r="A4" s="36"/>
      <c r="B4" s="57"/>
      <c r="C4" s="58"/>
      <c r="D4" s="59"/>
      <c r="E4" s="60"/>
      <c r="F4" s="60"/>
      <c r="G4" s="60"/>
      <c r="H4" s="60"/>
      <c r="I4" s="61"/>
      <c r="J4" s="60"/>
      <c r="K4" s="61"/>
      <c r="L4" s="60"/>
      <c r="M4" s="61"/>
      <c r="N4" s="60"/>
      <c r="O4" s="61"/>
      <c r="P4" s="43"/>
      <c r="Q4" s="44"/>
      <c r="R4" s="43"/>
      <c r="S4" s="44"/>
      <c r="T4" s="43"/>
      <c r="U4" s="44"/>
      <c r="V4" s="43"/>
      <c r="W4" s="44"/>
      <c r="X4" s="61"/>
      <c r="Y4" s="61"/>
      <c r="Z4" s="42"/>
      <c r="AA4" s="41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</row>
    <row r="5" spans="1:83" s="26" customFormat="1" x14ac:dyDescent="0.2">
      <c r="A5" s="38"/>
      <c r="B5" s="38"/>
      <c r="C5" s="260"/>
      <c r="D5" s="459" t="s">
        <v>1</v>
      </c>
      <c r="E5" s="469"/>
      <c r="F5" s="459" t="s">
        <v>2</v>
      </c>
      <c r="G5" s="469"/>
      <c r="H5" s="459" t="s">
        <v>3</v>
      </c>
      <c r="I5" s="469"/>
      <c r="J5" s="459" t="s">
        <v>38</v>
      </c>
      <c r="K5" s="469"/>
      <c r="L5" s="459" t="s">
        <v>39</v>
      </c>
      <c r="M5" s="469"/>
      <c r="N5" s="459" t="s">
        <v>40</v>
      </c>
      <c r="O5" s="469"/>
      <c r="P5" s="459" t="s">
        <v>41</v>
      </c>
      <c r="Q5" s="469"/>
      <c r="R5" s="459" t="s">
        <v>42</v>
      </c>
      <c r="S5" s="469"/>
      <c r="T5" s="459" t="s">
        <v>43</v>
      </c>
      <c r="U5" s="469"/>
      <c r="V5" s="459" t="s">
        <v>44</v>
      </c>
      <c r="W5" s="469"/>
      <c r="X5" s="459" t="s">
        <v>19</v>
      </c>
      <c r="Y5" s="46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</row>
    <row r="6" spans="1:83" s="47" customFormat="1" ht="28.15" customHeight="1" x14ac:dyDescent="0.25">
      <c r="A6" s="221" t="s">
        <v>94</v>
      </c>
      <c r="B6" s="46"/>
      <c r="C6" s="260"/>
      <c r="D6" s="475" t="str">
        <f>'Rate - Year 1'!$G$7</f>
        <v>Name of Service</v>
      </c>
      <c r="E6" s="474"/>
      <c r="F6" s="470" t="str">
        <f>('Rate - Year 1'!$I$7)</f>
        <v>Name of Service</v>
      </c>
      <c r="G6" s="474"/>
      <c r="H6" s="470" t="str">
        <f>('Rate - Year 1'!$K$7)</f>
        <v>Name of Service</v>
      </c>
      <c r="I6" s="474"/>
      <c r="J6" s="470" t="str">
        <f>('Rate - Year 1'!$M$7)</f>
        <v>Name of Service</v>
      </c>
      <c r="K6" s="474"/>
      <c r="L6" s="470" t="str">
        <f>('Rate - Year 1'!$O$7)</f>
        <v>Name of Service</v>
      </c>
      <c r="M6" s="474"/>
      <c r="N6" s="470" t="str">
        <f>('Rate - Year 1'!$Q$7)</f>
        <v>Name of Service</v>
      </c>
      <c r="O6" s="474"/>
      <c r="P6" s="470" t="str">
        <f>('Rate - Year 1'!$S$7)</f>
        <v>Name of Service</v>
      </c>
      <c r="Q6" s="471"/>
      <c r="R6" s="470" t="str">
        <f>('Rate - Year 1'!$U$7)</f>
        <v>Name of Service</v>
      </c>
      <c r="S6" s="471"/>
      <c r="T6" s="470" t="str">
        <f>('Rate - Year 1'!$W$7)</f>
        <v>Name of Service</v>
      </c>
      <c r="U6" s="471"/>
      <c r="V6" s="470" t="str">
        <f>('Rate - Year 1'!$Y$7)</f>
        <v>Name of Service</v>
      </c>
      <c r="W6" s="471"/>
      <c r="X6" s="470"/>
      <c r="Y6" s="471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</row>
    <row r="7" spans="1:83" s="47" customFormat="1" ht="22.5" customHeight="1" x14ac:dyDescent="0.2">
      <c r="A7" s="263" t="s">
        <v>13</v>
      </c>
      <c r="B7" s="351" t="s">
        <v>105</v>
      </c>
      <c r="C7" s="259" t="s">
        <v>22</v>
      </c>
      <c r="D7" s="261" t="s">
        <v>7</v>
      </c>
      <c r="E7" s="49" t="s">
        <v>8</v>
      </c>
      <c r="F7" s="48" t="s">
        <v>7</v>
      </c>
      <c r="G7" s="49" t="s">
        <v>8</v>
      </c>
      <c r="H7" s="48" t="s">
        <v>7</v>
      </c>
      <c r="I7" s="49" t="s">
        <v>8</v>
      </c>
      <c r="J7" s="48" t="s">
        <v>7</v>
      </c>
      <c r="K7" s="49" t="s">
        <v>8</v>
      </c>
      <c r="L7" s="48" t="s">
        <v>7</v>
      </c>
      <c r="M7" s="49" t="s">
        <v>8</v>
      </c>
      <c r="N7" s="48" t="s">
        <v>7</v>
      </c>
      <c r="O7" s="49" t="s">
        <v>8</v>
      </c>
      <c r="P7" s="75" t="s">
        <v>7</v>
      </c>
      <c r="Q7" s="49" t="s">
        <v>8</v>
      </c>
      <c r="R7" s="75" t="s">
        <v>7</v>
      </c>
      <c r="S7" s="49" t="s">
        <v>8</v>
      </c>
      <c r="T7" s="75" t="s">
        <v>7</v>
      </c>
      <c r="U7" s="49" t="s">
        <v>8</v>
      </c>
      <c r="V7" s="75" t="s">
        <v>7</v>
      </c>
      <c r="W7" s="49" t="s">
        <v>8</v>
      </c>
      <c r="X7" s="75" t="s">
        <v>7</v>
      </c>
      <c r="Y7" s="49" t="s">
        <v>8</v>
      </c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</row>
    <row r="8" spans="1:83" s="98" customFormat="1" x14ac:dyDescent="0.2">
      <c r="A8" s="342" t="s">
        <v>82</v>
      </c>
      <c r="B8" s="343"/>
      <c r="C8" s="344"/>
      <c r="D8" s="345"/>
      <c r="E8" s="76">
        <f t="shared" ref="E8:W17" si="0">D8*$C8</f>
        <v>0</v>
      </c>
      <c r="F8" s="345"/>
      <c r="G8" s="76">
        <f t="shared" si="0"/>
        <v>0</v>
      </c>
      <c r="H8" s="345"/>
      <c r="I8" s="76">
        <f t="shared" si="0"/>
        <v>0</v>
      </c>
      <c r="J8" s="345"/>
      <c r="K8" s="76">
        <f t="shared" si="0"/>
        <v>0</v>
      </c>
      <c r="L8" s="345"/>
      <c r="M8" s="76">
        <f t="shared" si="0"/>
        <v>0</v>
      </c>
      <c r="N8" s="345"/>
      <c r="O8" s="76">
        <f t="shared" si="0"/>
        <v>0</v>
      </c>
      <c r="P8" s="345"/>
      <c r="Q8" s="76">
        <f t="shared" si="0"/>
        <v>0</v>
      </c>
      <c r="R8" s="345"/>
      <c r="S8" s="76">
        <f t="shared" si="0"/>
        <v>0</v>
      </c>
      <c r="T8" s="345"/>
      <c r="U8" s="76">
        <f t="shared" si="0"/>
        <v>0</v>
      </c>
      <c r="V8" s="345"/>
      <c r="W8" s="76">
        <f t="shared" si="0"/>
        <v>0</v>
      </c>
      <c r="X8" s="50">
        <f>D8+F8+H8+J8+L8+N8+P8+R8+T8+V8</f>
        <v>0</v>
      </c>
      <c r="Y8" s="76">
        <f>E8+G8+I8+K8+M8+O8+Q8+S8+U8+W8</f>
        <v>0</v>
      </c>
      <c r="Z8" s="1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</row>
    <row r="9" spans="1:83" s="98" customFormat="1" x14ac:dyDescent="0.2">
      <c r="A9" s="342" t="s">
        <v>81</v>
      </c>
      <c r="B9" s="343"/>
      <c r="C9" s="344"/>
      <c r="D9" s="345"/>
      <c r="E9" s="76">
        <f t="shared" si="0"/>
        <v>0</v>
      </c>
      <c r="F9" s="345"/>
      <c r="G9" s="76">
        <f t="shared" si="0"/>
        <v>0</v>
      </c>
      <c r="H9" s="345"/>
      <c r="I9" s="76">
        <f t="shared" si="0"/>
        <v>0</v>
      </c>
      <c r="J9" s="345"/>
      <c r="K9" s="76">
        <f t="shared" si="0"/>
        <v>0</v>
      </c>
      <c r="L9" s="345"/>
      <c r="M9" s="76">
        <f t="shared" si="0"/>
        <v>0</v>
      </c>
      <c r="N9" s="345"/>
      <c r="O9" s="76">
        <f t="shared" si="0"/>
        <v>0</v>
      </c>
      <c r="P9" s="345"/>
      <c r="Q9" s="76">
        <f t="shared" si="0"/>
        <v>0</v>
      </c>
      <c r="R9" s="345"/>
      <c r="S9" s="76">
        <f t="shared" si="0"/>
        <v>0</v>
      </c>
      <c r="T9" s="345"/>
      <c r="U9" s="76">
        <f t="shared" si="0"/>
        <v>0</v>
      </c>
      <c r="V9" s="345"/>
      <c r="W9" s="76">
        <f t="shared" si="0"/>
        <v>0</v>
      </c>
      <c r="X9" s="50">
        <f t="shared" ref="X9:X17" si="1">D9+F9+H9+J9+L9+N9+P9+R9+T9+V9</f>
        <v>0</v>
      </c>
      <c r="Y9" s="76">
        <f t="shared" ref="Y9:Y17" si="2">E9+G9+I9+K9+M9+O9+Q9+S9+U9+W9</f>
        <v>0</v>
      </c>
      <c r="Z9" s="138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</row>
    <row r="10" spans="1:83" s="98" customFormat="1" x14ac:dyDescent="0.2">
      <c r="A10" s="342" t="s">
        <v>80</v>
      </c>
      <c r="B10" s="343"/>
      <c r="C10" s="344"/>
      <c r="D10" s="345"/>
      <c r="E10" s="76">
        <f t="shared" si="0"/>
        <v>0</v>
      </c>
      <c r="F10" s="345"/>
      <c r="G10" s="76">
        <f t="shared" si="0"/>
        <v>0</v>
      </c>
      <c r="H10" s="345"/>
      <c r="I10" s="76">
        <f t="shared" si="0"/>
        <v>0</v>
      </c>
      <c r="J10" s="345"/>
      <c r="K10" s="76">
        <f t="shared" si="0"/>
        <v>0</v>
      </c>
      <c r="L10" s="345"/>
      <c r="M10" s="76">
        <f t="shared" si="0"/>
        <v>0</v>
      </c>
      <c r="N10" s="345"/>
      <c r="O10" s="76">
        <f t="shared" si="0"/>
        <v>0</v>
      </c>
      <c r="P10" s="345"/>
      <c r="Q10" s="76">
        <f t="shared" si="0"/>
        <v>0</v>
      </c>
      <c r="R10" s="345"/>
      <c r="S10" s="76">
        <f t="shared" si="0"/>
        <v>0</v>
      </c>
      <c r="T10" s="345"/>
      <c r="U10" s="76">
        <f t="shared" si="0"/>
        <v>0</v>
      </c>
      <c r="V10" s="345"/>
      <c r="W10" s="76">
        <f t="shared" si="0"/>
        <v>0</v>
      </c>
      <c r="X10" s="50">
        <f t="shared" si="1"/>
        <v>0</v>
      </c>
      <c r="Y10" s="76">
        <f t="shared" si="2"/>
        <v>0</v>
      </c>
      <c r="Z10" s="138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</row>
    <row r="11" spans="1:83" s="98" customFormat="1" x14ac:dyDescent="0.2">
      <c r="A11" s="342"/>
      <c r="B11" s="343"/>
      <c r="C11" s="344"/>
      <c r="D11" s="345"/>
      <c r="E11" s="76">
        <f t="shared" si="0"/>
        <v>0</v>
      </c>
      <c r="F11" s="345"/>
      <c r="G11" s="76">
        <f t="shared" si="0"/>
        <v>0</v>
      </c>
      <c r="H11" s="345"/>
      <c r="I11" s="76">
        <f t="shared" si="0"/>
        <v>0</v>
      </c>
      <c r="J11" s="345"/>
      <c r="K11" s="76">
        <f t="shared" si="0"/>
        <v>0</v>
      </c>
      <c r="L11" s="345"/>
      <c r="M11" s="76">
        <f t="shared" si="0"/>
        <v>0</v>
      </c>
      <c r="N11" s="345"/>
      <c r="O11" s="76">
        <f t="shared" si="0"/>
        <v>0</v>
      </c>
      <c r="P11" s="345"/>
      <c r="Q11" s="76">
        <f t="shared" si="0"/>
        <v>0</v>
      </c>
      <c r="R11" s="345"/>
      <c r="S11" s="76">
        <f t="shared" si="0"/>
        <v>0</v>
      </c>
      <c r="T11" s="345"/>
      <c r="U11" s="76">
        <f t="shared" si="0"/>
        <v>0</v>
      </c>
      <c r="V11" s="345"/>
      <c r="W11" s="76">
        <f t="shared" si="0"/>
        <v>0</v>
      </c>
      <c r="X11" s="50">
        <f t="shared" si="1"/>
        <v>0</v>
      </c>
      <c r="Y11" s="76">
        <f t="shared" si="2"/>
        <v>0</v>
      </c>
      <c r="Z11" s="138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</row>
    <row r="12" spans="1:83" s="98" customFormat="1" x14ac:dyDescent="0.2">
      <c r="A12" s="342"/>
      <c r="B12" s="343"/>
      <c r="C12" s="344"/>
      <c r="D12" s="345"/>
      <c r="E12" s="76">
        <f t="shared" si="0"/>
        <v>0</v>
      </c>
      <c r="F12" s="345"/>
      <c r="G12" s="76">
        <f t="shared" si="0"/>
        <v>0</v>
      </c>
      <c r="H12" s="345"/>
      <c r="I12" s="76">
        <f t="shared" si="0"/>
        <v>0</v>
      </c>
      <c r="J12" s="345"/>
      <c r="K12" s="76">
        <f t="shared" si="0"/>
        <v>0</v>
      </c>
      <c r="L12" s="345"/>
      <c r="M12" s="76">
        <f t="shared" si="0"/>
        <v>0</v>
      </c>
      <c r="N12" s="345"/>
      <c r="O12" s="76">
        <f t="shared" si="0"/>
        <v>0</v>
      </c>
      <c r="P12" s="345"/>
      <c r="Q12" s="76">
        <f t="shared" si="0"/>
        <v>0</v>
      </c>
      <c r="R12" s="345"/>
      <c r="S12" s="76">
        <f t="shared" si="0"/>
        <v>0</v>
      </c>
      <c r="T12" s="345"/>
      <c r="U12" s="76">
        <f t="shared" si="0"/>
        <v>0</v>
      </c>
      <c r="V12" s="345"/>
      <c r="W12" s="76">
        <f t="shared" si="0"/>
        <v>0</v>
      </c>
      <c r="X12" s="50">
        <f t="shared" si="1"/>
        <v>0</v>
      </c>
      <c r="Y12" s="76">
        <f t="shared" si="2"/>
        <v>0</v>
      </c>
      <c r="Z12" s="138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</row>
    <row r="13" spans="1:83" s="98" customFormat="1" x14ac:dyDescent="0.2">
      <c r="A13" s="346"/>
      <c r="B13" s="343"/>
      <c r="C13" s="344"/>
      <c r="D13" s="345"/>
      <c r="E13" s="76">
        <f t="shared" si="0"/>
        <v>0</v>
      </c>
      <c r="F13" s="345"/>
      <c r="G13" s="76">
        <f t="shared" si="0"/>
        <v>0</v>
      </c>
      <c r="H13" s="345"/>
      <c r="I13" s="76">
        <f t="shared" si="0"/>
        <v>0</v>
      </c>
      <c r="J13" s="345"/>
      <c r="K13" s="76">
        <f t="shared" si="0"/>
        <v>0</v>
      </c>
      <c r="L13" s="345"/>
      <c r="M13" s="76">
        <f t="shared" si="0"/>
        <v>0</v>
      </c>
      <c r="N13" s="345"/>
      <c r="O13" s="76">
        <f t="shared" si="0"/>
        <v>0</v>
      </c>
      <c r="P13" s="345"/>
      <c r="Q13" s="76">
        <f t="shared" si="0"/>
        <v>0</v>
      </c>
      <c r="R13" s="345"/>
      <c r="S13" s="76">
        <f t="shared" si="0"/>
        <v>0</v>
      </c>
      <c r="T13" s="345"/>
      <c r="U13" s="76">
        <f t="shared" si="0"/>
        <v>0</v>
      </c>
      <c r="V13" s="345"/>
      <c r="W13" s="76">
        <f t="shared" si="0"/>
        <v>0</v>
      </c>
      <c r="X13" s="50">
        <f t="shared" si="1"/>
        <v>0</v>
      </c>
      <c r="Y13" s="76">
        <f t="shared" si="2"/>
        <v>0</v>
      </c>
      <c r="Z13" s="138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</row>
    <row r="14" spans="1:83" s="98" customFormat="1" x14ac:dyDescent="0.2">
      <c r="A14" s="342"/>
      <c r="B14" s="343"/>
      <c r="C14" s="344"/>
      <c r="D14" s="345"/>
      <c r="E14" s="76">
        <f t="shared" si="0"/>
        <v>0</v>
      </c>
      <c r="F14" s="345"/>
      <c r="G14" s="76">
        <f t="shared" si="0"/>
        <v>0</v>
      </c>
      <c r="H14" s="345"/>
      <c r="I14" s="76">
        <f t="shared" si="0"/>
        <v>0</v>
      </c>
      <c r="J14" s="345"/>
      <c r="K14" s="76">
        <f t="shared" si="0"/>
        <v>0</v>
      </c>
      <c r="L14" s="345"/>
      <c r="M14" s="76">
        <f t="shared" si="0"/>
        <v>0</v>
      </c>
      <c r="N14" s="345"/>
      <c r="O14" s="76">
        <f t="shared" si="0"/>
        <v>0</v>
      </c>
      <c r="P14" s="345"/>
      <c r="Q14" s="76">
        <f t="shared" si="0"/>
        <v>0</v>
      </c>
      <c r="R14" s="345"/>
      <c r="S14" s="76">
        <f t="shared" si="0"/>
        <v>0</v>
      </c>
      <c r="T14" s="345"/>
      <c r="U14" s="76">
        <f t="shared" si="0"/>
        <v>0</v>
      </c>
      <c r="V14" s="345"/>
      <c r="W14" s="76">
        <f t="shared" si="0"/>
        <v>0</v>
      </c>
      <c r="X14" s="50">
        <f t="shared" si="1"/>
        <v>0</v>
      </c>
      <c r="Y14" s="76">
        <f t="shared" si="2"/>
        <v>0</v>
      </c>
      <c r="Z14" s="1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</row>
    <row r="15" spans="1:83" s="98" customFormat="1" x14ac:dyDescent="0.2">
      <c r="A15" s="342"/>
      <c r="B15" s="343"/>
      <c r="C15" s="344"/>
      <c r="D15" s="345"/>
      <c r="E15" s="76">
        <f t="shared" si="0"/>
        <v>0</v>
      </c>
      <c r="F15" s="345"/>
      <c r="G15" s="76">
        <f t="shared" si="0"/>
        <v>0</v>
      </c>
      <c r="H15" s="345"/>
      <c r="I15" s="76">
        <f t="shared" si="0"/>
        <v>0</v>
      </c>
      <c r="J15" s="345"/>
      <c r="K15" s="76">
        <f t="shared" si="0"/>
        <v>0</v>
      </c>
      <c r="L15" s="345"/>
      <c r="M15" s="76">
        <f t="shared" si="0"/>
        <v>0</v>
      </c>
      <c r="N15" s="345"/>
      <c r="O15" s="76">
        <f t="shared" si="0"/>
        <v>0</v>
      </c>
      <c r="P15" s="345"/>
      <c r="Q15" s="76">
        <f t="shared" si="0"/>
        <v>0</v>
      </c>
      <c r="R15" s="345"/>
      <c r="S15" s="76">
        <f t="shared" si="0"/>
        <v>0</v>
      </c>
      <c r="T15" s="345"/>
      <c r="U15" s="76">
        <f t="shared" si="0"/>
        <v>0</v>
      </c>
      <c r="V15" s="345"/>
      <c r="W15" s="76">
        <f t="shared" si="0"/>
        <v>0</v>
      </c>
      <c r="X15" s="50">
        <f t="shared" si="1"/>
        <v>0</v>
      </c>
      <c r="Y15" s="76">
        <f t="shared" si="2"/>
        <v>0</v>
      </c>
      <c r="Z15" s="138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</row>
    <row r="16" spans="1:83" s="98" customFormat="1" x14ac:dyDescent="0.2">
      <c r="A16" s="342"/>
      <c r="B16" s="343"/>
      <c r="C16" s="344"/>
      <c r="D16" s="345"/>
      <c r="E16" s="76">
        <f t="shared" si="0"/>
        <v>0</v>
      </c>
      <c r="F16" s="345"/>
      <c r="G16" s="76">
        <f t="shared" si="0"/>
        <v>0</v>
      </c>
      <c r="H16" s="345"/>
      <c r="I16" s="76">
        <f t="shared" si="0"/>
        <v>0</v>
      </c>
      <c r="J16" s="345"/>
      <c r="K16" s="76">
        <f t="shared" si="0"/>
        <v>0</v>
      </c>
      <c r="L16" s="345"/>
      <c r="M16" s="76">
        <f t="shared" si="0"/>
        <v>0</v>
      </c>
      <c r="N16" s="345"/>
      <c r="O16" s="76">
        <f t="shared" si="0"/>
        <v>0</v>
      </c>
      <c r="P16" s="345"/>
      <c r="Q16" s="76">
        <f t="shared" si="0"/>
        <v>0</v>
      </c>
      <c r="R16" s="345"/>
      <c r="S16" s="76">
        <f t="shared" si="0"/>
        <v>0</v>
      </c>
      <c r="T16" s="345"/>
      <c r="U16" s="76">
        <f t="shared" si="0"/>
        <v>0</v>
      </c>
      <c r="V16" s="345"/>
      <c r="W16" s="76">
        <f t="shared" si="0"/>
        <v>0</v>
      </c>
      <c r="X16" s="50">
        <f t="shared" si="1"/>
        <v>0</v>
      </c>
      <c r="Y16" s="76">
        <f t="shared" si="2"/>
        <v>0</v>
      </c>
      <c r="Z16" s="138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</row>
    <row r="17" spans="1:83" s="98" customFormat="1" x14ac:dyDescent="0.2">
      <c r="A17" s="342"/>
      <c r="B17" s="343"/>
      <c r="C17" s="344"/>
      <c r="D17" s="345"/>
      <c r="E17" s="76">
        <f t="shared" si="0"/>
        <v>0</v>
      </c>
      <c r="F17" s="345"/>
      <c r="G17" s="76">
        <f t="shared" si="0"/>
        <v>0</v>
      </c>
      <c r="H17" s="345"/>
      <c r="I17" s="76">
        <f t="shared" si="0"/>
        <v>0</v>
      </c>
      <c r="J17" s="345"/>
      <c r="K17" s="76">
        <f t="shared" si="0"/>
        <v>0</v>
      </c>
      <c r="L17" s="345"/>
      <c r="M17" s="76">
        <f t="shared" si="0"/>
        <v>0</v>
      </c>
      <c r="N17" s="345"/>
      <c r="O17" s="76">
        <f t="shared" si="0"/>
        <v>0</v>
      </c>
      <c r="P17" s="345"/>
      <c r="Q17" s="76">
        <f t="shared" si="0"/>
        <v>0</v>
      </c>
      <c r="R17" s="345"/>
      <c r="S17" s="76">
        <f t="shared" si="0"/>
        <v>0</v>
      </c>
      <c r="T17" s="345"/>
      <c r="U17" s="76">
        <f t="shared" si="0"/>
        <v>0</v>
      </c>
      <c r="V17" s="345"/>
      <c r="W17" s="76">
        <f t="shared" si="0"/>
        <v>0</v>
      </c>
      <c r="X17" s="50">
        <f t="shared" si="1"/>
        <v>0</v>
      </c>
      <c r="Y17" s="76">
        <f t="shared" si="2"/>
        <v>0</v>
      </c>
      <c r="Z17" s="138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</row>
    <row r="18" spans="1:83" s="98" customFormat="1" x14ac:dyDescent="0.2">
      <c r="A18" s="51"/>
      <c r="B18" s="92" t="s">
        <v>5</v>
      </c>
      <c r="C18" s="96">
        <f>SUM(C8:C17)</f>
        <v>0</v>
      </c>
      <c r="D18" s="95"/>
      <c r="E18" s="91">
        <f>SUM(E8:E17)</f>
        <v>0</v>
      </c>
      <c r="F18" s="95"/>
      <c r="G18" s="91">
        <f>SUM(G8:G17)</f>
        <v>0</v>
      </c>
      <c r="H18" s="90"/>
      <c r="I18" s="91">
        <f>SUM(I8:I17)</f>
        <v>0</v>
      </c>
      <c r="J18" s="90"/>
      <c r="K18" s="91">
        <f>SUM(K8:K17)</f>
        <v>0</v>
      </c>
      <c r="L18" s="90"/>
      <c r="M18" s="91">
        <f>SUM(M8:M17)</f>
        <v>0</v>
      </c>
      <c r="N18" s="90"/>
      <c r="O18" s="91">
        <f>SUM(O8:O17)</f>
        <v>0</v>
      </c>
      <c r="P18" s="90"/>
      <c r="Q18" s="91">
        <f>SUM(Q8:Q17)</f>
        <v>0</v>
      </c>
      <c r="R18" s="90"/>
      <c r="S18" s="91">
        <f>SUM(S8:S17)</f>
        <v>0</v>
      </c>
      <c r="T18" s="90"/>
      <c r="U18" s="91">
        <f>SUM(U8:U17)</f>
        <v>0</v>
      </c>
      <c r="V18" s="90"/>
      <c r="W18" s="91">
        <f>SUM(W8:W17)</f>
        <v>0</v>
      </c>
      <c r="X18" s="91"/>
      <c r="Y18" s="94">
        <f>SUM(Y8:Y17)</f>
        <v>0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</row>
    <row r="19" spans="1:83" s="47" customFormat="1" x14ac:dyDescent="0.2">
      <c r="A19" s="62"/>
      <c r="D19" s="5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139"/>
      <c r="AA19" s="139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</row>
    <row r="20" spans="1:83" s="51" customFormat="1" x14ac:dyDescent="0.2">
      <c r="A20" s="64"/>
      <c r="D20" s="65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</row>
    <row r="21" spans="1:83" s="51" customFormat="1" x14ac:dyDescent="0.2">
      <c r="A21" s="114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</row>
    <row r="22" spans="1:83" s="99" customFormat="1" x14ac:dyDescent="0.2">
      <c r="A22" s="198"/>
      <c r="B22" s="198"/>
      <c r="C22" s="260"/>
      <c r="D22" s="459" t="s">
        <v>1</v>
      </c>
      <c r="E22" s="469"/>
      <c r="F22" s="459" t="s">
        <v>2</v>
      </c>
      <c r="G22" s="469"/>
      <c r="H22" s="459" t="s">
        <v>3</v>
      </c>
      <c r="I22" s="469"/>
      <c r="J22" s="459" t="s">
        <v>38</v>
      </c>
      <c r="K22" s="469"/>
      <c r="L22" s="459" t="s">
        <v>39</v>
      </c>
      <c r="M22" s="469"/>
      <c r="N22" s="459" t="s">
        <v>40</v>
      </c>
      <c r="O22" s="469"/>
      <c r="P22" s="459" t="s">
        <v>41</v>
      </c>
      <c r="Q22" s="469"/>
      <c r="R22" s="459" t="s">
        <v>42</v>
      </c>
      <c r="S22" s="469"/>
      <c r="T22" s="459" t="s">
        <v>43</v>
      </c>
      <c r="U22" s="469"/>
      <c r="V22" s="459" t="s">
        <v>44</v>
      </c>
      <c r="W22" s="469"/>
      <c r="X22" s="459" t="s">
        <v>19</v>
      </c>
      <c r="Y22" s="469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</row>
    <row r="23" spans="1:83" s="98" customFormat="1" ht="28.15" customHeight="1" x14ac:dyDescent="0.25">
      <c r="A23" s="221" t="s">
        <v>95</v>
      </c>
      <c r="B23" s="134"/>
      <c r="C23" s="260"/>
      <c r="D23" s="475" t="str">
        <f>'Rate - Year 1'!$G$7</f>
        <v>Name of Service</v>
      </c>
      <c r="E23" s="474"/>
      <c r="F23" s="470" t="str">
        <f>('Rate - Year 1'!$I$7)</f>
        <v>Name of Service</v>
      </c>
      <c r="G23" s="474"/>
      <c r="H23" s="470" t="str">
        <f>('Rate - Year 1'!$K$7)</f>
        <v>Name of Service</v>
      </c>
      <c r="I23" s="474"/>
      <c r="J23" s="470" t="str">
        <f>('Rate - Year 1'!$M$7)</f>
        <v>Name of Service</v>
      </c>
      <c r="K23" s="474"/>
      <c r="L23" s="470" t="str">
        <f>('Rate - Year 1'!$O$7)</f>
        <v>Name of Service</v>
      </c>
      <c r="M23" s="474"/>
      <c r="N23" s="470" t="str">
        <f>('Rate - Year 1'!$Q$7)</f>
        <v>Name of Service</v>
      </c>
      <c r="O23" s="474"/>
      <c r="P23" s="470" t="str">
        <f>('Rate - Year 1'!$S$7)</f>
        <v>Name of Service</v>
      </c>
      <c r="Q23" s="471"/>
      <c r="R23" s="470" t="str">
        <f>('Rate - Year 1'!$U$7)</f>
        <v>Name of Service</v>
      </c>
      <c r="S23" s="471"/>
      <c r="T23" s="470" t="str">
        <f>('Rate - Year 1'!$W$7)</f>
        <v>Name of Service</v>
      </c>
      <c r="U23" s="471"/>
      <c r="V23" s="470" t="str">
        <f>('Rate - Year 1'!$Y$7)</f>
        <v>Name of Service</v>
      </c>
      <c r="W23" s="471"/>
      <c r="X23" s="470"/>
      <c r="Y23" s="471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</row>
    <row r="24" spans="1:83" s="98" customFormat="1" ht="22.5" customHeight="1" x14ac:dyDescent="0.2">
      <c r="A24" s="263" t="s">
        <v>13</v>
      </c>
      <c r="B24" s="264" t="s">
        <v>89</v>
      </c>
      <c r="C24" s="259" t="s">
        <v>22</v>
      </c>
      <c r="D24" s="261" t="s">
        <v>7</v>
      </c>
      <c r="E24" s="49" t="s">
        <v>8</v>
      </c>
      <c r="F24" s="75" t="s">
        <v>7</v>
      </c>
      <c r="G24" s="49" t="s">
        <v>8</v>
      </c>
      <c r="H24" s="75" t="s">
        <v>7</v>
      </c>
      <c r="I24" s="49" t="s">
        <v>8</v>
      </c>
      <c r="J24" s="75" t="s">
        <v>7</v>
      </c>
      <c r="K24" s="49" t="s">
        <v>8</v>
      </c>
      <c r="L24" s="75" t="s">
        <v>7</v>
      </c>
      <c r="M24" s="49" t="s">
        <v>8</v>
      </c>
      <c r="N24" s="75" t="s">
        <v>7</v>
      </c>
      <c r="O24" s="49" t="s">
        <v>8</v>
      </c>
      <c r="P24" s="75" t="s">
        <v>7</v>
      </c>
      <c r="Q24" s="49" t="s">
        <v>8</v>
      </c>
      <c r="R24" s="75" t="s">
        <v>7</v>
      </c>
      <c r="S24" s="49" t="s">
        <v>8</v>
      </c>
      <c r="T24" s="75" t="s">
        <v>7</v>
      </c>
      <c r="U24" s="49" t="s">
        <v>8</v>
      </c>
      <c r="V24" s="75" t="s">
        <v>7</v>
      </c>
      <c r="W24" s="49" t="s">
        <v>8</v>
      </c>
      <c r="X24" s="75" t="s">
        <v>7</v>
      </c>
      <c r="Y24" s="49" t="s">
        <v>8</v>
      </c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</row>
    <row r="25" spans="1:83" s="98" customFormat="1" x14ac:dyDescent="0.2">
      <c r="A25" s="342" t="str">
        <f>A8</f>
        <v>Travel and Conferences</v>
      </c>
      <c r="B25" s="343">
        <f>B8</f>
        <v>0</v>
      </c>
      <c r="C25" s="344">
        <f>C8</f>
        <v>0</v>
      </c>
      <c r="D25" s="345">
        <f>D8</f>
        <v>0</v>
      </c>
      <c r="E25" s="76">
        <f t="shared" ref="E25:E34" si="3">D25*$C25</f>
        <v>0</v>
      </c>
      <c r="F25" s="345">
        <f>F8</f>
        <v>0</v>
      </c>
      <c r="G25" s="76">
        <f t="shared" ref="G25:G34" si="4">F25*$C25</f>
        <v>0</v>
      </c>
      <c r="H25" s="345">
        <f>H8</f>
        <v>0</v>
      </c>
      <c r="I25" s="76">
        <f t="shared" ref="I25:I34" si="5">H25*$C25</f>
        <v>0</v>
      </c>
      <c r="J25" s="345">
        <f>J8</f>
        <v>0</v>
      </c>
      <c r="K25" s="76">
        <f t="shared" ref="K25:K34" si="6">J25*$C25</f>
        <v>0</v>
      </c>
      <c r="L25" s="345">
        <f>L8</f>
        <v>0</v>
      </c>
      <c r="M25" s="76">
        <f t="shared" ref="M25:M34" si="7">L25*$C25</f>
        <v>0</v>
      </c>
      <c r="N25" s="345">
        <f>N8</f>
        <v>0</v>
      </c>
      <c r="O25" s="76">
        <f t="shared" ref="O25:O34" si="8">N25*$C25</f>
        <v>0</v>
      </c>
      <c r="P25" s="345">
        <f>P8</f>
        <v>0</v>
      </c>
      <c r="Q25" s="76">
        <f t="shared" ref="Q25:Q34" si="9">P25*$C25</f>
        <v>0</v>
      </c>
      <c r="R25" s="345">
        <f>R8</f>
        <v>0</v>
      </c>
      <c r="S25" s="76">
        <f t="shared" ref="S25:S34" si="10">R25*$C25</f>
        <v>0</v>
      </c>
      <c r="T25" s="345">
        <f>T8</f>
        <v>0</v>
      </c>
      <c r="U25" s="76">
        <f t="shared" ref="U25:U34" si="11">T25*$C25</f>
        <v>0</v>
      </c>
      <c r="V25" s="345">
        <f>V8</f>
        <v>0</v>
      </c>
      <c r="W25" s="76">
        <f t="shared" ref="W25:W34" si="12">V25*$C25</f>
        <v>0</v>
      </c>
      <c r="X25" s="50">
        <f>D25+F25+H25+J25+L25+N25+P25+R25+T25+V25</f>
        <v>0</v>
      </c>
      <c r="Y25" s="76">
        <f>E25+G25+I25+K25+M25+O25+Q25+S25+U25+W25</f>
        <v>0</v>
      </c>
      <c r="Z25" s="138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</row>
    <row r="26" spans="1:83" s="98" customFormat="1" x14ac:dyDescent="0.2">
      <c r="A26" s="342" t="str">
        <f t="shared" ref="A26:D34" si="13">A9</f>
        <v>Website Development</v>
      </c>
      <c r="B26" s="343">
        <f t="shared" si="13"/>
        <v>0</v>
      </c>
      <c r="C26" s="344">
        <f t="shared" si="13"/>
        <v>0</v>
      </c>
      <c r="D26" s="345">
        <f t="shared" si="13"/>
        <v>0</v>
      </c>
      <c r="E26" s="76">
        <f t="shared" si="3"/>
        <v>0</v>
      </c>
      <c r="F26" s="345">
        <f t="shared" ref="F26:F34" si="14">F9</f>
        <v>0</v>
      </c>
      <c r="G26" s="76">
        <f t="shared" si="4"/>
        <v>0</v>
      </c>
      <c r="H26" s="345">
        <f t="shared" ref="H26:H34" si="15">H9</f>
        <v>0</v>
      </c>
      <c r="I26" s="76">
        <f t="shared" si="5"/>
        <v>0</v>
      </c>
      <c r="J26" s="345">
        <f t="shared" ref="J26:J34" si="16">J9</f>
        <v>0</v>
      </c>
      <c r="K26" s="76">
        <f t="shared" si="6"/>
        <v>0</v>
      </c>
      <c r="L26" s="345">
        <f t="shared" ref="L26:L34" si="17">L9</f>
        <v>0</v>
      </c>
      <c r="M26" s="76">
        <f t="shared" si="7"/>
        <v>0</v>
      </c>
      <c r="N26" s="345">
        <f t="shared" ref="N26:N34" si="18">N9</f>
        <v>0</v>
      </c>
      <c r="O26" s="76">
        <f t="shared" si="8"/>
        <v>0</v>
      </c>
      <c r="P26" s="345">
        <f t="shared" ref="P26:P34" si="19">P9</f>
        <v>0</v>
      </c>
      <c r="Q26" s="76">
        <f t="shared" si="9"/>
        <v>0</v>
      </c>
      <c r="R26" s="345">
        <f t="shared" ref="R26:R34" si="20">R9</f>
        <v>0</v>
      </c>
      <c r="S26" s="76">
        <f t="shared" si="10"/>
        <v>0</v>
      </c>
      <c r="T26" s="345">
        <f t="shared" ref="T26:T34" si="21">T9</f>
        <v>0</v>
      </c>
      <c r="U26" s="76">
        <f t="shared" si="11"/>
        <v>0</v>
      </c>
      <c r="V26" s="345">
        <f t="shared" ref="V26:V34" si="22">V9</f>
        <v>0</v>
      </c>
      <c r="W26" s="76">
        <f t="shared" si="12"/>
        <v>0</v>
      </c>
      <c r="X26" s="50">
        <f t="shared" ref="X26:X34" si="23">D26+F26+H26+J26+L26+N26+P26+R26+T26+V26</f>
        <v>0</v>
      </c>
      <c r="Y26" s="76">
        <f t="shared" ref="Y26:Y34" si="24">E26+G26+I26+K26+M26+O26+Q26+S26+U26+W26</f>
        <v>0</v>
      </c>
      <c r="Z26" s="138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</row>
    <row r="27" spans="1:83" s="98" customFormat="1" x14ac:dyDescent="0.2">
      <c r="A27" s="342" t="str">
        <f t="shared" si="13"/>
        <v>Professional Services</v>
      </c>
      <c r="B27" s="343">
        <f t="shared" si="13"/>
        <v>0</v>
      </c>
      <c r="C27" s="344">
        <f t="shared" si="13"/>
        <v>0</v>
      </c>
      <c r="D27" s="345">
        <f t="shared" si="13"/>
        <v>0</v>
      </c>
      <c r="E27" s="76">
        <f t="shared" si="3"/>
        <v>0</v>
      </c>
      <c r="F27" s="345">
        <f t="shared" si="14"/>
        <v>0</v>
      </c>
      <c r="G27" s="76">
        <f t="shared" si="4"/>
        <v>0</v>
      </c>
      <c r="H27" s="345">
        <f t="shared" si="15"/>
        <v>0</v>
      </c>
      <c r="I27" s="76">
        <f t="shared" si="5"/>
        <v>0</v>
      </c>
      <c r="J27" s="345">
        <f t="shared" si="16"/>
        <v>0</v>
      </c>
      <c r="K27" s="76">
        <f t="shared" si="6"/>
        <v>0</v>
      </c>
      <c r="L27" s="345">
        <f t="shared" si="17"/>
        <v>0</v>
      </c>
      <c r="M27" s="76">
        <f t="shared" si="7"/>
        <v>0</v>
      </c>
      <c r="N27" s="345">
        <f t="shared" si="18"/>
        <v>0</v>
      </c>
      <c r="O27" s="76">
        <f t="shared" si="8"/>
        <v>0</v>
      </c>
      <c r="P27" s="345">
        <f t="shared" si="19"/>
        <v>0</v>
      </c>
      <c r="Q27" s="76">
        <f t="shared" si="9"/>
        <v>0</v>
      </c>
      <c r="R27" s="345">
        <f t="shared" si="20"/>
        <v>0</v>
      </c>
      <c r="S27" s="76">
        <f t="shared" si="10"/>
        <v>0</v>
      </c>
      <c r="T27" s="345">
        <f t="shared" si="21"/>
        <v>0</v>
      </c>
      <c r="U27" s="76">
        <f t="shared" si="11"/>
        <v>0</v>
      </c>
      <c r="V27" s="345">
        <f t="shared" si="22"/>
        <v>0</v>
      </c>
      <c r="W27" s="76">
        <f t="shared" si="12"/>
        <v>0</v>
      </c>
      <c r="X27" s="50">
        <f t="shared" si="23"/>
        <v>0</v>
      </c>
      <c r="Y27" s="76">
        <f t="shared" si="24"/>
        <v>0</v>
      </c>
      <c r="Z27" s="138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</row>
    <row r="28" spans="1:83" s="98" customFormat="1" x14ac:dyDescent="0.2">
      <c r="A28" s="342">
        <f t="shared" si="13"/>
        <v>0</v>
      </c>
      <c r="B28" s="343">
        <f t="shared" si="13"/>
        <v>0</v>
      </c>
      <c r="C28" s="344">
        <f t="shared" si="13"/>
        <v>0</v>
      </c>
      <c r="D28" s="345">
        <f t="shared" si="13"/>
        <v>0</v>
      </c>
      <c r="E28" s="76">
        <f t="shared" si="3"/>
        <v>0</v>
      </c>
      <c r="F28" s="345">
        <f t="shared" si="14"/>
        <v>0</v>
      </c>
      <c r="G28" s="76">
        <f t="shared" si="4"/>
        <v>0</v>
      </c>
      <c r="H28" s="345">
        <f t="shared" si="15"/>
        <v>0</v>
      </c>
      <c r="I28" s="76">
        <f t="shared" si="5"/>
        <v>0</v>
      </c>
      <c r="J28" s="345">
        <f t="shared" si="16"/>
        <v>0</v>
      </c>
      <c r="K28" s="76">
        <f t="shared" si="6"/>
        <v>0</v>
      </c>
      <c r="L28" s="345">
        <f t="shared" si="17"/>
        <v>0</v>
      </c>
      <c r="M28" s="76">
        <f t="shared" si="7"/>
        <v>0</v>
      </c>
      <c r="N28" s="345">
        <f t="shared" si="18"/>
        <v>0</v>
      </c>
      <c r="O28" s="76">
        <f t="shared" si="8"/>
        <v>0</v>
      </c>
      <c r="P28" s="345">
        <f t="shared" si="19"/>
        <v>0</v>
      </c>
      <c r="Q28" s="76">
        <f t="shared" si="9"/>
        <v>0</v>
      </c>
      <c r="R28" s="345">
        <f t="shared" si="20"/>
        <v>0</v>
      </c>
      <c r="S28" s="76">
        <f t="shared" si="10"/>
        <v>0</v>
      </c>
      <c r="T28" s="345">
        <f t="shared" si="21"/>
        <v>0</v>
      </c>
      <c r="U28" s="76">
        <f t="shared" si="11"/>
        <v>0</v>
      </c>
      <c r="V28" s="345">
        <f t="shared" si="22"/>
        <v>0</v>
      </c>
      <c r="W28" s="76">
        <f t="shared" si="12"/>
        <v>0</v>
      </c>
      <c r="X28" s="50">
        <f t="shared" si="23"/>
        <v>0</v>
      </c>
      <c r="Y28" s="76">
        <f t="shared" si="24"/>
        <v>0</v>
      </c>
      <c r="Z28" s="138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</row>
    <row r="29" spans="1:83" s="98" customFormat="1" x14ac:dyDescent="0.2">
      <c r="A29" s="342">
        <f t="shared" si="13"/>
        <v>0</v>
      </c>
      <c r="B29" s="343">
        <f t="shared" si="13"/>
        <v>0</v>
      </c>
      <c r="C29" s="344">
        <f t="shared" si="13"/>
        <v>0</v>
      </c>
      <c r="D29" s="345">
        <f t="shared" si="13"/>
        <v>0</v>
      </c>
      <c r="E29" s="76">
        <f t="shared" si="3"/>
        <v>0</v>
      </c>
      <c r="F29" s="345">
        <f t="shared" si="14"/>
        <v>0</v>
      </c>
      <c r="G29" s="76">
        <f t="shared" si="4"/>
        <v>0</v>
      </c>
      <c r="H29" s="345">
        <f t="shared" si="15"/>
        <v>0</v>
      </c>
      <c r="I29" s="76">
        <f t="shared" si="5"/>
        <v>0</v>
      </c>
      <c r="J29" s="345">
        <f t="shared" si="16"/>
        <v>0</v>
      </c>
      <c r="K29" s="76">
        <f t="shared" si="6"/>
        <v>0</v>
      </c>
      <c r="L29" s="345">
        <f t="shared" si="17"/>
        <v>0</v>
      </c>
      <c r="M29" s="76">
        <f t="shared" si="7"/>
        <v>0</v>
      </c>
      <c r="N29" s="345">
        <f t="shared" si="18"/>
        <v>0</v>
      </c>
      <c r="O29" s="76">
        <f t="shared" si="8"/>
        <v>0</v>
      </c>
      <c r="P29" s="345">
        <f t="shared" si="19"/>
        <v>0</v>
      </c>
      <c r="Q29" s="76">
        <f t="shared" si="9"/>
        <v>0</v>
      </c>
      <c r="R29" s="345">
        <f t="shared" si="20"/>
        <v>0</v>
      </c>
      <c r="S29" s="76">
        <f t="shared" si="10"/>
        <v>0</v>
      </c>
      <c r="T29" s="345">
        <f t="shared" si="21"/>
        <v>0</v>
      </c>
      <c r="U29" s="76">
        <f t="shared" si="11"/>
        <v>0</v>
      </c>
      <c r="V29" s="345">
        <f t="shared" si="22"/>
        <v>0</v>
      </c>
      <c r="W29" s="76">
        <f t="shared" si="12"/>
        <v>0</v>
      </c>
      <c r="X29" s="50">
        <f t="shared" si="23"/>
        <v>0</v>
      </c>
      <c r="Y29" s="76">
        <f t="shared" si="24"/>
        <v>0</v>
      </c>
      <c r="Z29" s="138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s="98" customFormat="1" x14ac:dyDescent="0.2">
      <c r="A30" s="342">
        <f t="shared" si="13"/>
        <v>0</v>
      </c>
      <c r="B30" s="343">
        <f t="shared" si="13"/>
        <v>0</v>
      </c>
      <c r="C30" s="344">
        <f t="shared" si="13"/>
        <v>0</v>
      </c>
      <c r="D30" s="345">
        <f t="shared" si="13"/>
        <v>0</v>
      </c>
      <c r="E30" s="76">
        <f t="shared" si="3"/>
        <v>0</v>
      </c>
      <c r="F30" s="345">
        <f t="shared" si="14"/>
        <v>0</v>
      </c>
      <c r="G30" s="76">
        <f t="shared" si="4"/>
        <v>0</v>
      </c>
      <c r="H30" s="345">
        <f t="shared" si="15"/>
        <v>0</v>
      </c>
      <c r="I30" s="76">
        <f t="shared" si="5"/>
        <v>0</v>
      </c>
      <c r="J30" s="345">
        <f t="shared" si="16"/>
        <v>0</v>
      </c>
      <c r="K30" s="76">
        <f t="shared" si="6"/>
        <v>0</v>
      </c>
      <c r="L30" s="345">
        <f t="shared" si="17"/>
        <v>0</v>
      </c>
      <c r="M30" s="76">
        <f t="shared" si="7"/>
        <v>0</v>
      </c>
      <c r="N30" s="345">
        <f t="shared" si="18"/>
        <v>0</v>
      </c>
      <c r="O30" s="76">
        <f t="shared" si="8"/>
        <v>0</v>
      </c>
      <c r="P30" s="345">
        <f t="shared" si="19"/>
        <v>0</v>
      </c>
      <c r="Q30" s="76">
        <f t="shared" si="9"/>
        <v>0</v>
      </c>
      <c r="R30" s="345">
        <f t="shared" si="20"/>
        <v>0</v>
      </c>
      <c r="S30" s="76">
        <f t="shared" si="10"/>
        <v>0</v>
      </c>
      <c r="T30" s="345">
        <f t="shared" si="21"/>
        <v>0</v>
      </c>
      <c r="U30" s="76">
        <f t="shared" si="11"/>
        <v>0</v>
      </c>
      <c r="V30" s="345">
        <f t="shared" si="22"/>
        <v>0</v>
      </c>
      <c r="W30" s="76">
        <f t="shared" si="12"/>
        <v>0</v>
      </c>
      <c r="X30" s="50">
        <f t="shared" si="23"/>
        <v>0</v>
      </c>
      <c r="Y30" s="76">
        <f t="shared" si="24"/>
        <v>0</v>
      </c>
      <c r="Z30" s="138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s="98" customFormat="1" x14ac:dyDescent="0.2">
      <c r="A31" s="342">
        <f t="shared" si="13"/>
        <v>0</v>
      </c>
      <c r="B31" s="343">
        <f t="shared" si="13"/>
        <v>0</v>
      </c>
      <c r="C31" s="344">
        <f t="shared" si="13"/>
        <v>0</v>
      </c>
      <c r="D31" s="345">
        <f t="shared" si="13"/>
        <v>0</v>
      </c>
      <c r="E31" s="76">
        <f t="shared" si="3"/>
        <v>0</v>
      </c>
      <c r="F31" s="345">
        <f t="shared" si="14"/>
        <v>0</v>
      </c>
      <c r="G31" s="76">
        <f t="shared" si="4"/>
        <v>0</v>
      </c>
      <c r="H31" s="345">
        <f t="shared" si="15"/>
        <v>0</v>
      </c>
      <c r="I31" s="76">
        <f t="shared" si="5"/>
        <v>0</v>
      </c>
      <c r="J31" s="345">
        <f t="shared" si="16"/>
        <v>0</v>
      </c>
      <c r="K31" s="76">
        <f t="shared" si="6"/>
        <v>0</v>
      </c>
      <c r="L31" s="345">
        <f t="shared" si="17"/>
        <v>0</v>
      </c>
      <c r="M31" s="76">
        <f t="shared" si="7"/>
        <v>0</v>
      </c>
      <c r="N31" s="345">
        <f t="shared" si="18"/>
        <v>0</v>
      </c>
      <c r="O31" s="76">
        <f t="shared" si="8"/>
        <v>0</v>
      </c>
      <c r="P31" s="345">
        <f t="shared" si="19"/>
        <v>0</v>
      </c>
      <c r="Q31" s="76">
        <f t="shared" si="9"/>
        <v>0</v>
      </c>
      <c r="R31" s="345">
        <f t="shared" si="20"/>
        <v>0</v>
      </c>
      <c r="S31" s="76">
        <f t="shared" si="10"/>
        <v>0</v>
      </c>
      <c r="T31" s="345">
        <f t="shared" si="21"/>
        <v>0</v>
      </c>
      <c r="U31" s="76">
        <f t="shared" si="11"/>
        <v>0</v>
      </c>
      <c r="V31" s="345">
        <f t="shared" si="22"/>
        <v>0</v>
      </c>
      <c r="W31" s="76">
        <f t="shared" si="12"/>
        <v>0</v>
      </c>
      <c r="X31" s="50">
        <f t="shared" si="23"/>
        <v>0</v>
      </c>
      <c r="Y31" s="76">
        <f t="shared" si="24"/>
        <v>0</v>
      </c>
      <c r="Z31" s="138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s="98" customFormat="1" x14ac:dyDescent="0.2">
      <c r="A32" s="342">
        <f t="shared" si="13"/>
        <v>0</v>
      </c>
      <c r="B32" s="343">
        <f t="shared" si="13"/>
        <v>0</v>
      </c>
      <c r="C32" s="344">
        <f t="shared" si="13"/>
        <v>0</v>
      </c>
      <c r="D32" s="345">
        <f t="shared" si="13"/>
        <v>0</v>
      </c>
      <c r="E32" s="76">
        <f t="shared" si="3"/>
        <v>0</v>
      </c>
      <c r="F32" s="345">
        <f t="shared" si="14"/>
        <v>0</v>
      </c>
      <c r="G32" s="76">
        <f t="shared" si="4"/>
        <v>0</v>
      </c>
      <c r="H32" s="345">
        <f t="shared" si="15"/>
        <v>0</v>
      </c>
      <c r="I32" s="76">
        <f t="shared" si="5"/>
        <v>0</v>
      </c>
      <c r="J32" s="345">
        <f t="shared" si="16"/>
        <v>0</v>
      </c>
      <c r="K32" s="76">
        <f t="shared" si="6"/>
        <v>0</v>
      </c>
      <c r="L32" s="345">
        <f t="shared" si="17"/>
        <v>0</v>
      </c>
      <c r="M32" s="76">
        <f t="shared" si="7"/>
        <v>0</v>
      </c>
      <c r="N32" s="345">
        <f t="shared" si="18"/>
        <v>0</v>
      </c>
      <c r="O32" s="76">
        <f t="shared" si="8"/>
        <v>0</v>
      </c>
      <c r="P32" s="345">
        <f t="shared" si="19"/>
        <v>0</v>
      </c>
      <c r="Q32" s="76">
        <f t="shared" si="9"/>
        <v>0</v>
      </c>
      <c r="R32" s="345">
        <f t="shared" si="20"/>
        <v>0</v>
      </c>
      <c r="S32" s="76">
        <f t="shared" si="10"/>
        <v>0</v>
      </c>
      <c r="T32" s="345">
        <f t="shared" si="21"/>
        <v>0</v>
      </c>
      <c r="U32" s="76">
        <f t="shared" si="11"/>
        <v>0</v>
      </c>
      <c r="V32" s="345">
        <f t="shared" si="22"/>
        <v>0</v>
      </c>
      <c r="W32" s="76">
        <f t="shared" si="12"/>
        <v>0</v>
      </c>
      <c r="X32" s="50">
        <f t="shared" si="23"/>
        <v>0</v>
      </c>
      <c r="Y32" s="76">
        <f t="shared" si="24"/>
        <v>0</v>
      </c>
      <c r="Z32" s="138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s="98" customFormat="1" x14ac:dyDescent="0.2">
      <c r="A33" s="342">
        <f t="shared" si="13"/>
        <v>0</v>
      </c>
      <c r="B33" s="343">
        <f t="shared" si="13"/>
        <v>0</v>
      </c>
      <c r="C33" s="344">
        <f t="shared" si="13"/>
        <v>0</v>
      </c>
      <c r="D33" s="345">
        <f t="shared" si="13"/>
        <v>0</v>
      </c>
      <c r="E33" s="76">
        <f t="shared" si="3"/>
        <v>0</v>
      </c>
      <c r="F33" s="345">
        <f t="shared" si="14"/>
        <v>0</v>
      </c>
      <c r="G33" s="76">
        <f t="shared" si="4"/>
        <v>0</v>
      </c>
      <c r="H33" s="345">
        <f t="shared" si="15"/>
        <v>0</v>
      </c>
      <c r="I33" s="76">
        <f t="shared" si="5"/>
        <v>0</v>
      </c>
      <c r="J33" s="345">
        <f t="shared" si="16"/>
        <v>0</v>
      </c>
      <c r="K33" s="76">
        <f t="shared" si="6"/>
        <v>0</v>
      </c>
      <c r="L33" s="345">
        <f t="shared" si="17"/>
        <v>0</v>
      </c>
      <c r="M33" s="76">
        <f t="shared" si="7"/>
        <v>0</v>
      </c>
      <c r="N33" s="345">
        <f t="shared" si="18"/>
        <v>0</v>
      </c>
      <c r="O33" s="76">
        <f t="shared" si="8"/>
        <v>0</v>
      </c>
      <c r="P33" s="345">
        <f t="shared" si="19"/>
        <v>0</v>
      </c>
      <c r="Q33" s="76">
        <f t="shared" si="9"/>
        <v>0</v>
      </c>
      <c r="R33" s="345">
        <f t="shared" si="20"/>
        <v>0</v>
      </c>
      <c r="S33" s="76">
        <f t="shared" si="10"/>
        <v>0</v>
      </c>
      <c r="T33" s="345">
        <f t="shared" si="21"/>
        <v>0</v>
      </c>
      <c r="U33" s="76">
        <f t="shared" si="11"/>
        <v>0</v>
      </c>
      <c r="V33" s="345">
        <f t="shared" si="22"/>
        <v>0</v>
      </c>
      <c r="W33" s="76">
        <f t="shared" si="12"/>
        <v>0</v>
      </c>
      <c r="X33" s="50">
        <f t="shared" si="23"/>
        <v>0</v>
      </c>
      <c r="Y33" s="76">
        <f t="shared" si="24"/>
        <v>0</v>
      </c>
      <c r="Z33" s="138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s="98" customFormat="1" x14ac:dyDescent="0.2">
      <c r="A34" s="342">
        <f t="shared" si="13"/>
        <v>0</v>
      </c>
      <c r="B34" s="343">
        <f t="shared" si="13"/>
        <v>0</v>
      </c>
      <c r="C34" s="344">
        <f t="shared" si="13"/>
        <v>0</v>
      </c>
      <c r="D34" s="345">
        <f t="shared" si="13"/>
        <v>0</v>
      </c>
      <c r="E34" s="76">
        <f t="shared" si="3"/>
        <v>0</v>
      </c>
      <c r="F34" s="345">
        <f t="shared" si="14"/>
        <v>0</v>
      </c>
      <c r="G34" s="76">
        <f t="shared" si="4"/>
        <v>0</v>
      </c>
      <c r="H34" s="345">
        <f t="shared" si="15"/>
        <v>0</v>
      </c>
      <c r="I34" s="76">
        <f t="shared" si="5"/>
        <v>0</v>
      </c>
      <c r="J34" s="345">
        <f t="shared" si="16"/>
        <v>0</v>
      </c>
      <c r="K34" s="76">
        <f t="shared" si="6"/>
        <v>0</v>
      </c>
      <c r="L34" s="345">
        <f t="shared" si="17"/>
        <v>0</v>
      </c>
      <c r="M34" s="76">
        <f t="shared" si="7"/>
        <v>0</v>
      </c>
      <c r="N34" s="345">
        <f t="shared" si="18"/>
        <v>0</v>
      </c>
      <c r="O34" s="76">
        <f t="shared" si="8"/>
        <v>0</v>
      </c>
      <c r="P34" s="345">
        <f t="shared" si="19"/>
        <v>0</v>
      </c>
      <c r="Q34" s="76">
        <f t="shared" si="9"/>
        <v>0</v>
      </c>
      <c r="R34" s="345">
        <f t="shared" si="20"/>
        <v>0</v>
      </c>
      <c r="S34" s="76">
        <f t="shared" si="10"/>
        <v>0</v>
      </c>
      <c r="T34" s="345">
        <f t="shared" si="21"/>
        <v>0</v>
      </c>
      <c r="U34" s="76">
        <f t="shared" si="11"/>
        <v>0</v>
      </c>
      <c r="V34" s="345">
        <f t="shared" si="22"/>
        <v>0</v>
      </c>
      <c r="W34" s="76">
        <f t="shared" si="12"/>
        <v>0</v>
      </c>
      <c r="X34" s="50">
        <f t="shared" si="23"/>
        <v>0</v>
      </c>
      <c r="Y34" s="76">
        <f t="shared" si="24"/>
        <v>0</v>
      </c>
      <c r="Z34" s="138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</row>
    <row r="35" spans="1:83" s="98" customFormat="1" x14ac:dyDescent="0.2">
      <c r="A35" s="51"/>
      <c r="B35" s="92" t="s">
        <v>5</v>
      </c>
      <c r="C35" s="96">
        <f>SUM(C25:C34)</f>
        <v>0</v>
      </c>
      <c r="D35" s="95"/>
      <c r="E35" s="91">
        <f>SUM(E25:E34)</f>
        <v>0</v>
      </c>
      <c r="F35" s="95"/>
      <c r="G35" s="91">
        <f>SUM(G25:G34)</f>
        <v>0</v>
      </c>
      <c r="H35" s="90"/>
      <c r="I35" s="91">
        <f>SUM(I25:I34)</f>
        <v>0</v>
      </c>
      <c r="J35" s="90"/>
      <c r="K35" s="91">
        <f>SUM(K25:K34)</f>
        <v>0</v>
      </c>
      <c r="L35" s="90"/>
      <c r="M35" s="91">
        <f>SUM(M25:M34)</f>
        <v>0</v>
      </c>
      <c r="N35" s="90"/>
      <c r="O35" s="91">
        <f>SUM(O25:O34)</f>
        <v>0</v>
      </c>
      <c r="P35" s="90"/>
      <c r="Q35" s="91">
        <f>SUM(Q25:Q34)</f>
        <v>0</v>
      </c>
      <c r="R35" s="90"/>
      <c r="S35" s="91">
        <f>SUM(S25:S34)</f>
        <v>0</v>
      </c>
      <c r="T35" s="90"/>
      <c r="U35" s="91">
        <f>SUM(U25:U34)</f>
        <v>0</v>
      </c>
      <c r="V35" s="90"/>
      <c r="W35" s="91">
        <f>SUM(W25:W34)</f>
        <v>0</v>
      </c>
      <c r="X35" s="91"/>
      <c r="Y35" s="94">
        <f>SUM(Y25:Y34)</f>
        <v>0</v>
      </c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</row>
    <row r="39" spans="1:83" s="99" customFormat="1" x14ac:dyDescent="0.2">
      <c r="A39" s="198"/>
      <c r="B39" s="198"/>
      <c r="C39" s="260"/>
      <c r="D39" s="459" t="s">
        <v>1</v>
      </c>
      <c r="E39" s="469"/>
      <c r="F39" s="459" t="s">
        <v>2</v>
      </c>
      <c r="G39" s="469"/>
      <c r="H39" s="459" t="s">
        <v>3</v>
      </c>
      <c r="I39" s="469"/>
      <c r="J39" s="459" t="s">
        <v>38</v>
      </c>
      <c r="K39" s="469"/>
      <c r="L39" s="459" t="s">
        <v>39</v>
      </c>
      <c r="M39" s="469"/>
      <c r="N39" s="459" t="s">
        <v>40</v>
      </c>
      <c r="O39" s="469"/>
      <c r="P39" s="459" t="s">
        <v>41</v>
      </c>
      <c r="Q39" s="469"/>
      <c r="R39" s="459" t="s">
        <v>42</v>
      </c>
      <c r="S39" s="469"/>
      <c r="T39" s="459" t="s">
        <v>43</v>
      </c>
      <c r="U39" s="469"/>
      <c r="V39" s="459" t="s">
        <v>44</v>
      </c>
      <c r="W39" s="469"/>
      <c r="X39" s="459" t="s">
        <v>19</v>
      </c>
      <c r="Y39" s="469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</row>
    <row r="40" spans="1:83" s="98" customFormat="1" ht="28.15" customHeight="1" x14ac:dyDescent="0.25">
      <c r="A40" s="221" t="s">
        <v>96</v>
      </c>
      <c r="B40" s="134"/>
      <c r="C40" s="260"/>
      <c r="D40" s="475" t="str">
        <f>'Rate - Year 1'!$G$7</f>
        <v>Name of Service</v>
      </c>
      <c r="E40" s="474"/>
      <c r="F40" s="470" t="str">
        <f>('Rate - Year 1'!$I$7)</f>
        <v>Name of Service</v>
      </c>
      <c r="G40" s="474"/>
      <c r="H40" s="470" t="str">
        <f>('Rate - Year 1'!$K$7)</f>
        <v>Name of Service</v>
      </c>
      <c r="I40" s="474"/>
      <c r="J40" s="470" t="str">
        <f>('Rate - Year 1'!$M$7)</f>
        <v>Name of Service</v>
      </c>
      <c r="K40" s="474"/>
      <c r="L40" s="470" t="str">
        <f>('Rate - Year 1'!$O$7)</f>
        <v>Name of Service</v>
      </c>
      <c r="M40" s="474"/>
      <c r="N40" s="470" t="str">
        <f>('Rate - Year 1'!$Q$7)</f>
        <v>Name of Service</v>
      </c>
      <c r="O40" s="474"/>
      <c r="P40" s="470" t="str">
        <f>('Rate - Year 1'!$S$7)</f>
        <v>Name of Service</v>
      </c>
      <c r="Q40" s="471"/>
      <c r="R40" s="470" t="str">
        <f>('Rate - Year 1'!$U$7)</f>
        <v>Name of Service</v>
      </c>
      <c r="S40" s="471"/>
      <c r="T40" s="470" t="str">
        <f>('Rate - Year 1'!$W$7)</f>
        <v>Name of Service</v>
      </c>
      <c r="U40" s="471"/>
      <c r="V40" s="470" t="str">
        <f>('Rate - Year 1'!$Y$7)</f>
        <v>Name of Service</v>
      </c>
      <c r="W40" s="471"/>
      <c r="X40" s="470"/>
      <c r="Y40" s="471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s="98" customFormat="1" ht="22.5" customHeight="1" x14ac:dyDescent="0.2">
      <c r="A41" s="263" t="s">
        <v>13</v>
      </c>
      <c r="B41" s="264" t="s">
        <v>89</v>
      </c>
      <c r="C41" s="259" t="s">
        <v>22</v>
      </c>
      <c r="D41" s="261" t="s">
        <v>7</v>
      </c>
      <c r="E41" s="49" t="s">
        <v>8</v>
      </c>
      <c r="F41" s="75" t="s">
        <v>7</v>
      </c>
      <c r="G41" s="49" t="s">
        <v>8</v>
      </c>
      <c r="H41" s="75" t="s">
        <v>7</v>
      </c>
      <c r="I41" s="49" t="s">
        <v>8</v>
      </c>
      <c r="J41" s="75" t="s">
        <v>7</v>
      </c>
      <c r="K41" s="49" t="s">
        <v>8</v>
      </c>
      <c r="L41" s="75" t="s">
        <v>7</v>
      </c>
      <c r="M41" s="49" t="s">
        <v>8</v>
      </c>
      <c r="N41" s="75" t="s">
        <v>7</v>
      </c>
      <c r="O41" s="49" t="s">
        <v>8</v>
      </c>
      <c r="P41" s="75" t="s">
        <v>7</v>
      </c>
      <c r="Q41" s="49" t="s">
        <v>8</v>
      </c>
      <c r="R41" s="75" t="s">
        <v>7</v>
      </c>
      <c r="S41" s="49" t="s">
        <v>8</v>
      </c>
      <c r="T41" s="75" t="s">
        <v>7</v>
      </c>
      <c r="U41" s="49" t="s">
        <v>8</v>
      </c>
      <c r="V41" s="75" t="s">
        <v>7</v>
      </c>
      <c r="W41" s="49" t="s">
        <v>8</v>
      </c>
      <c r="X41" s="75" t="s">
        <v>7</v>
      </c>
      <c r="Y41" s="49" t="s">
        <v>8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s="98" customFormat="1" x14ac:dyDescent="0.2">
      <c r="A42" s="342" t="str">
        <f>A8</f>
        <v>Travel and Conferences</v>
      </c>
      <c r="B42" s="343">
        <f>B8</f>
        <v>0</v>
      </c>
      <c r="C42" s="344">
        <f>C8</f>
        <v>0</v>
      </c>
      <c r="D42" s="345">
        <f>D8</f>
        <v>0</v>
      </c>
      <c r="E42" s="76">
        <f t="shared" ref="E42:E51" si="25">D42*$C42</f>
        <v>0</v>
      </c>
      <c r="F42" s="345">
        <f>F8</f>
        <v>0</v>
      </c>
      <c r="G42" s="76">
        <f t="shared" ref="G42:G51" si="26">F42*$C42</f>
        <v>0</v>
      </c>
      <c r="H42" s="345">
        <f>H8</f>
        <v>0</v>
      </c>
      <c r="I42" s="76">
        <f t="shared" ref="I42:I51" si="27">H42*$C42</f>
        <v>0</v>
      </c>
      <c r="J42" s="345">
        <f>J8</f>
        <v>0</v>
      </c>
      <c r="K42" s="76">
        <f t="shared" ref="K42:K51" si="28">J42*$C42</f>
        <v>0</v>
      </c>
      <c r="L42" s="345">
        <f>L8</f>
        <v>0</v>
      </c>
      <c r="M42" s="76">
        <f t="shared" ref="M42:M51" si="29">L42*$C42</f>
        <v>0</v>
      </c>
      <c r="N42" s="345">
        <f>N8</f>
        <v>0</v>
      </c>
      <c r="O42" s="76">
        <f t="shared" ref="O42:O51" si="30">N42*$C42</f>
        <v>0</v>
      </c>
      <c r="P42" s="345">
        <f>P8</f>
        <v>0</v>
      </c>
      <c r="Q42" s="76">
        <f t="shared" ref="Q42:Q51" si="31">P42*$C42</f>
        <v>0</v>
      </c>
      <c r="R42" s="345">
        <f>R8</f>
        <v>0</v>
      </c>
      <c r="S42" s="76">
        <f t="shared" ref="S42:S51" si="32">R42*$C42</f>
        <v>0</v>
      </c>
      <c r="T42" s="345">
        <f>T8</f>
        <v>0</v>
      </c>
      <c r="U42" s="76">
        <f t="shared" ref="U42:U51" si="33">T42*$C42</f>
        <v>0</v>
      </c>
      <c r="V42" s="345">
        <f>V8</f>
        <v>0</v>
      </c>
      <c r="W42" s="76">
        <f t="shared" ref="W42:W51" si="34">V42*$C42</f>
        <v>0</v>
      </c>
      <c r="X42" s="50">
        <f>D42+F42+H42+J42+L42+N42+P42+R42+T42+V42</f>
        <v>0</v>
      </c>
      <c r="Y42" s="76">
        <f>E42+G42+I42+K42+M42+O42+Q42+S42+U42+W42</f>
        <v>0</v>
      </c>
      <c r="Z42" s="138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</row>
    <row r="43" spans="1:83" s="98" customFormat="1" x14ac:dyDescent="0.2">
      <c r="A43" s="342" t="str">
        <f t="shared" ref="A43:D51" si="35">A9</f>
        <v>Website Development</v>
      </c>
      <c r="B43" s="343">
        <f t="shared" si="35"/>
        <v>0</v>
      </c>
      <c r="C43" s="344">
        <f t="shared" si="35"/>
        <v>0</v>
      </c>
      <c r="D43" s="345">
        <f t="shared" si="35"/>
        <v>0</v>
      </c>
      <c r="E43" s="76">
        <f t="shared" si="25"/>
        <v>0</v>
      </c>
      <c r="F43" s="345">
        <f t="shared" ref="F43:F51" si="36">F9</f>
        <v>0</v>
      </c>
      <c r="G43" s="76">
        <f t="shared" si="26"/>
        <v>0</v>
      </c>
      <c r="H43" s="345">
        <f t="shared" ref="H43:H51" si="37">H9</f>
        <v>0</v>
      </c>
      <c r="I43" s="76">
        <f t="shared" si="27"/>
        <v>0</v>
      </c>
      <c r="J43" s="345">
        <f t="shared" ref="J43:J51" si="38">J9</f>
        <v>0</v>
      </c>
      <c r="K43" s="76">
        <f t="shared" si="28"/>
        <v>0</v>
      </c>
      <c r="L43" s="345">
        <f t="shared" ref="L43:L51" si="39">L9</f>
        <v>0</v>
      </c>
      <c r="M43" s="76">
        <f t="shared" si="29"/>
        <v>0</v>
      </c>
      <c r="N43" s="345">
        <f t="shared" ref="N43:N51" si="40">N9</f>
        <v>0</v>
      </c>
      <c r="O43" s="76">
        <f t="shared" si="30"/>
        <v>0</v>
      </c>
      <c r="P43" s="345">
        <f t="shared" ref="P43:P51" si="41">P9</f>
        <v>0</v>
      </c>
      <c r="Q43" s="76">
        <f t="shared" si="31"/>
        <v>0</v>
      </c>
      <c r="R43" s="345">
        <f t="shared" ref="R43:R51" si="42">R9</f>
        <v>0</v>
      </c>
      <c r="S43" s="76">
        <f t="shared" si="32"/>
        <v>0</v>
      </c>
      <c r="T43" s="345">
        <f t="shared" ref="T43:T51" si="43">T9</f>
        <v>0</v>
      </c>
      <c r="U43" s="76">
        <f t="shared" si="33"/>
        <v>0</v>
      </c>
      <c r="V43" s="345">
        <f t="shared" ref="V43:V51" si="44">V9</f>
        <v>0</v>
      </c>
      <c r="W43" s="76">
        <f t="shared" si="34"/>
        <v>0</v>
      </c>
      <c r="X43" s="50">
        <f t="shared" ref="X43:X51" si="45">D43+F43+H43+J43+L43+N43+P43+R43+T43+V43</f>
        <v>0</v>
      </c>
      <c r="Y43" s="76">
        <f t="shared" ref="Y43:Y51" si="46">E43+G43+I43+K43+M43+O43+Q43+S43+U43+W43</f>
        <v>0</v>
      </c>
      <c r="Z43" s="138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</row>
    <row r="44" spans="1:83" s="98" customFormat="1" x14ac:dyDescent="0.2">
      <c r="A44" s="342" t="str">
        <f t="shared" si="35"/>
        <v>Professional Services</v>
      </c>
      <c r="B44" s="343">
        <f t="shared" si="35"/>
        <v>0</v>
      </c>
      <c r="C44" s="344">
        <f t="shared" si="35"/>
        <v>0</v>
      </c>
      <c r="D44" s="345">
        <f t="shared" si="35"/>
        <v>0</v>
      </c>
      <c r="E44" s="76">
        <f t="shared" si="25"/>
        <v>0</v>
      </c>
      <c r="F44" s="345">
        <f t="shared" si="36"/>
        <v>0</v>
      </c>
      <c r="G44" s="76">
        <f t="shared" si="26"/>
        <v>0</v>
      </c>
      <c r="H44" s="345">
        <f t="shared" si="37"/>
        <v>0</v>
      </c>
      <c r="I44" s="76">
        <f t="shared" si="27"/>
        <v>0</v>
      </c>
      <c r="J44" s="345">
        <f t="shared" si="38"/>
        <v>0</v>
      </c>
      <c r="K44" s="76">
        <f t="shared" si="28"/>
        <v>0</v>
      </c>
      <c r="L44" s="345">
        <f t="shared" si="39"/>
        <v>0</v>
      </c>
      <c r="M44" s="76">
        <f t="shared" si="29"/>
        <v>0</v>
      </c>
      <c r="N44" s="345">
        <f t="shared" si="40"/>
        <v>0</v>
      </c>
      <c r="O44" s="76">
        <f t="shared" si="30"/>
        <v>0</v>
      </c>
      <c r="P44" s="345">
        <f t="shared" si="41"/>
        <v>0</v>
      </c>
      <c r="Q44" s="76">
        <f t="shared" si="31"/>
        <v>0</v>
      </c>
      <c r="R44" s="345">
        <f t="shared" si="42"/>
        <v>0</v>
      </c>
      <c r="S44" s="76">
        <f t="shared" si="32"/>
        <v>0</v>
      </c>
      <c r="T44" s="345">
        <f t="shared" si="43"/>
        <v>0</v>
      </c>
      <c r="U44" s="76">
        <f t="shared" si="33"/>
        <v>0</v>
      </c>
      <c r="V44" s="345">
        <f t="shared" si="44"/>
        <v>0</v>
      </c>
      <c r="W44" s="76">
        <f t="shared" si="34"/>
        <v>0</v>
      </c>
      <c r="X44" s="50">
        <f t="shared" si="45"/>
        <v>0</v>
      </c>
      <c r="Y44" s="76">
        <f t="shared" si="46"/>
        <v>0</v>
      </c>
      <c r="Z44" s="138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</row>
    <row r="45" spans="1:83" s="98" customFormat="1" x14ac:dyDescent="0.2">
      <c r="A45" s="342">
        <f t="shared" si="35"/>
        <v>0</v>
      </c>
      <c r="B45" s="343">
        <f t="shared" si="35"/>
        <v>0</v>
      </c>
      <c r="C45" s="344">
        <f t="shared" si="35"/>
        <v>0</v>
      </c>
      <c r="D45" s="345">
        <f t="shared" si="35"/>
        <v>0</v>
      </c>
      <c r="E45" s="76">
        <f t="shared" si="25"/>
        <v>0</v>
      </c>
      <c r="F45" s="345">
        <f t="shared" si="36"/>
        <v>0</v>
      </c>
      <c r="G45" s="76">
        <f t="shared" si="26"/>
        <v>0</v>
      </c>
      <c r="H45" s="345">
        <f t="shared" si="37"/>
        <v>0</v>
      </c>
      <c r="I45" s="76">
        <f t="shared" si="27"/>
        <v>0</v>
      </c>
      <c r="J45" s="345">
        <f t="shared" si="38"/>
        <v>0</v>
      </c>
      <c r="K45" s="76">
        <f t="shared" si="28"/>
        <v>0</v>
      </c>
      <c r="L45" s="345">
        <f t="shared" si="39"/>
        <v>0</v>
      </c>
      <c r="M45" s="76">
        <f t="shared" si="29"/>
        <v>0</v>
      </c>
      <c r="N45" s="345">
        <f t="shared" si="40"/>
        <v>0</v>
      </c>
      <c r="O45" s="76">
        <f t="shared" si="30"/>
        <v>0</v>
      </c>
      <c r="P45" s="345">
        <f t="shared" si="41"/>
        <v>0</v>
      </c>
      <c r="Q45" s="76">
        <f t="shared" si="31"/>
        <v>0</v>
      </c>
      <c r="R45" s="345">
        <f t="shared" si="42"/>
        <v>0</v>
      </c>
      <c r="S45" s="76">
        <f t="shared" si="32"/>
        <v>0</v>
      </c>
      <c r="T45" s="345">
        <f t="shared" si="43"/>
        <v>0</v>
      </c>
      <c r="U45" s="76">
        <f t="shared" si="33"/>
        <v>0</v>
      </c>
      <c r="V45" s="345">
        <f t="shared" si="44"/>
        <v>0</v>
      </c>
      <c r="W45" s="76">
        <f t="shared" si="34"/>
        <v>0</v>
      </c>
      <c r="X45" s="50">
        <f t="shared" si="45"/>
        <v>0</v>
      </c>
      <c r="Y45" s="76">
        <f t="shared" si="46"/>
        <v>0</v>
      </c>
      <c r="Z45" s="138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</row>
    <row r="46" spans="1:83" s="98" customFormat="1" x14ac:dyDescent="0.2">
      <c r="A46" s="342">
        <f t="shared" si="35"/>
        <v>0</v>
      </c>
      <c r="B46" s="343">
        <f t="shared" si="35"/>
        <v>0</v>
      </c>
      <c r="C46" s="344">
        <f t="shared" si="35"/>
        <v>0</v>
      </c>
      <c r="D46" s="345">
        <f t="shared" si="35"/>
        <v>0</v>
      </c>
      <c r="E46" s="76">
        <f t="shared" si="25"/>
        <v>0</v>
      </c>
      <c r="F46" s="345">
        <f t="shared" si="36"/>
        <v>0</v>
      </c>
      <c r="G46" s="76">
        <f t="shared" si="26"/>
        <v>0</v>
      </c>
      <c r="H46" s="345">
        <f t="shared" si="37"/>
        <v>0</v>
      </c>
      <c r="I46" s="76">
        <f t="shared" si="27"/>
        <v>0</v>
      </c>
      <c r="J46" s="345">
        <f t="shared" si="38"/>
        <v>0</v>
      </c>
      <c r="K46" s="76">
        <f t="shared" si="28"/>
        <v>0</v>
      </c>
      <c r="L46" s="345">
        <f t="shared" si="39"/>
        <v>0</v>
      </c>
      <c r="M46" s="76">
        <f t="shared" si="29"/>
        <v>0</v>
      </c>
      <c r="N46" s="345">
        <f t="shared" si="40"/>
        <v>0</v>
      </c>
      <c r="O46" s="76">
        <f t="shared" si="30"/>
        <v>0</v>
      </c>
      <c r="P46" s="345">
        <f t="shared" si="41"/>
        <v>0</v>
      </c>
      <c r="Q46" s="76">
        <f t="shared" si="31"/>
        <v>0</v>
      </c>
      <c r="R46" s="345">
        <f t="shared" si="42"/>
        <v>0</v>
      </c>
      <c r="S46" s="76">
        <f t="shared" si="32"/>
        <v>0</v>
      </c>
      <c r="T46" s="345">
        <f t="shared" si="43"/>
        <v>0</v>
      </c>
      <c r="U46" s="76">
        <f t="shared" si="33"/>
        <v>0</v>
      </c>
      <c r="V46" s="345">
        <f t="shared" si="44"/>
        <v>0</v>
      </c>
      <c r="W46" s="76">
        <f t="shared" si="34"/>
        <v>0</v>
      </c>
      <c r="X46" s="50">
        <f t="shared" si="45"/>
        <v>0</v>
      </c>
      <c r="Y46" s="76">
        <f t="shared" si="46"/>
        <v>0</v>
      </c>
      <c r="Z46" s="138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</row>
    <row r="47" spans="1:83" s="98" customFormat="1" x14ac:dyDescent="0.2">
      <c r="A47" s="342">
        <f t="shared" si="35"/>
        <v>0</v>
      </c>
      <c r="B47" s="343">
        <f t="shared" si="35"/>
        <v>0</v>
      </c>
      <c r="C47" s="344">
        <f t="shared" si="35"/>
        <v>0</v>
      </c>
      <c r="D47" s="345">
        <f t="shared" si="35"/>
        <v>0</v>
      </c>
      <c r="E47" s="76">
        <f t="shared" si="25"/>
        <v>0</v>
      </c>
      <c r="F47" s="345">
        <f t="shared" si="36"/>
        <v>0</v>
      </c>
      <c r="G47" s="76">
        <f t="shared" si="26"/>
        <v>0</v>
      </c>
      <c r="H47" s="345">
        <f t="shared" si="37"/>
        <v>0</v>
      </c>
      <c r="I47" s="76">
        <f t="shared" si="27"/>
        <v>0</v>
      </c>
      <c r="J47" s="345">
        <f t="shared" si="38"/>
        <v>0</v>
      </c>
      <c r="K47" s="76">
        <f t="shared" si="28"/>
        <v>0</v>
      </c>
      <c r="L47" s="345">
        <f t="shared" si="39"/>
        <v>0</v>
      </c>
      <c r="M47" s="76">
        <f t="shared" si="29"/>
        <v>0</v>
      </c>
      <c r="N47" s="345">
        <f t="shared" si="40"/>
        <v>0</v>
      </c>
      <c r="O47" s="76">
        <f t="shared" si="30"/>
        <v>0</v>
      </c>
      <c r="P47" s="345">
        <f t="shared" si="41"/>
        <v>0</v>
      </c>
      <c r="Q47" s="76">
        <f t="shared" si="31"/>
        <v>0</v>
      </c>
      <c r="R47" s="345">
        <f t="shared" si="42"/>
        <v>0</v>
      </c>
      <c r="S47" s="76">
        <f t="shared" si="32"/>
        <v>0</v>
      </c>
      <c r="T47" s="345">
        <f t="shared" si="43"/>
        <v>0</v>
      </c>
      <c r="U47" s="76">
        <f t="shared" si="33"/>
        <v>0</v>
      </c>
      <c r="V47" s="345">
        <f t="shared" si="44"/>
        <v>0</v>
      </c>
      <c r="W47" s="76">
        <f t="shared" si="34"/>
        <v>0</v>
      </c>
      <c r="X47" s="50">
        <f t="shared" si="45"/>
        <v>0</v>
      </c>
      <c r="Y47" s="76">
        <f t="shared" si="46"/>
        <v>0</v>
      </c>
      <c r="Z47" s="138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</row>
    <row r="48" spans="1:83" s="98" customFormat="1" x14ac:dyDescent="0.2">
      <c r="A48" s="342">
        <f t="shared" si="35"/>
        <v>0</v>
      </c>
      <c r="B48" s="343">
        <f t="shared" si="35"/>
        <v>0</v>
      </c>
      <c r="C48" s="344">
        <f t="shared" si="35"/>
        <v>0</v>
      </c>
      <c r="D48" s="345">
        <f t="shared" si="35"/>
        <v>0</v>
      </c>
      <c r="E48" s="76">
        <f t="shared" si="25"/>
        <v>0</v>
      </c>
      <c r="F48" s="345">
        <f t="shared" si="36"/>
        <v>0</v>
      </c>
      <c r="G48" s="76">
        <f t="shared" si="26"/>
        <v>0</v>
      </c>
      <c r="H48" s="345">
        <f t="shared" si="37"/>
        <v>0</v>
      </c>
      <c r="I48" s="76">
        <f t="shared" si="27"/>
        <v>0</v>
      </c>
      <c r="J48" s="345">
        <f t="shared" si="38"/>
        <v>0</v>
      </c>
      <c r="K48" s="76">
        <f t="shared" si="28"/>
        <v>0</v>
      </c>
      <c r="L48" s="345">
        <f t="shared" si="39"/>
        <v>0</v>
      </c>
      <c r="M48" s="76">
        <f t="shared" si="29"/>
        <v>0</v>
      </c>
      <c r="N48" s="345">
        <f t="shared" si="40"/>
        <v>0</v>
      </c>
      <c r="O48" s="76">
        <f t="shared" si="30"/>
        <v>0</v>
      </c>
      <c r="P48" s="345">
        <f t="shared" si="41"/>
        <v>0</v>
      </c>
      <c r="Q48" s="76">
        <f t="shared" si="31"/>
        <v>0</v>
      </c>
      <c r="R48" s="345">
        <f t="shared" si="42"/>
        <v>0</v>
      </c>
      <c r="S48" s="76">
        <f t="shared" si="32"/>
        <v>0</v>
      </c>
      <c r="T48" s="345">
        <f t="shared" si="43"/>
        <v>0</v>
      </c>
      <c r="U48" s="76">
        <f t="shared" si="33"/>
        <v>0</v>
      </c>
      <c r="V48" s="345">
        <f t="shared" si="44"/>
        <v>0</v>
      </c>
      <c r="W48" s="76">
        <f t="shared" si="34"/>
        <v>0</v>
      </c>
      <c r="X48" s="50">
        <f t="shared" si="45"/>
        <v>0</v>
      </c>
      <c r="Y48" s="76">
        <f t="shared" si="46"/>
        <v>0</v>
      </c>
      <c r="Z48" s="138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</row>
    <row r="49" spans="1:83" s="98" customFormat="1" x14ac:dyDescent="0.2">
      <c r="A49" s="342">
        <f t="shared" si="35"/>
        <v>0</v>
      </c>
      <c r="B49" s="343">
        <f t="shared" si="35"/>
        <v>0</v>
      </c>
      <c r="C49" s="344">
        <f t="shared" si="35"/>
        <v>0</v>
      </c>
      <c r="D49" s="345">
        <f t="shared" si="35"/>
        <v>0</v>
      </c>
      <c r="E49" s="76">
        <f t="shared" si="25"/>
        <v>0</v>
      </c>
      <c r="F49" s="345">
        <f t="shared" si="36"/>
        <v>0</v>
      </c>
      <c r="G49" s="76">
        <f t="shared" si="26"/>
        <v>0</v>
      </c>
      <c r="H49" s="345">
        <f t="shared" si="37"/>
        <v>0</v>
      </c>
      <c r="I49" s="76">
        <f t="shared" si="27"/>
        <v>0</v>
      </c>
      <c r="J49" s="345">
        <f t="shared" si="38"/>
        <v>0</v>
      </c>
      <c r="K49" s="76">
        <f t="shared" si="28"/>
        <v>0</v>
      </c>
      <c r="L49" s="345">
        <f t="shared" si="39"/>
        <v>0</v>
      </c>
      <c r="M49" s="76">
        <f t="shared" si="29"/>
        <v>0</v>
      </c>
      <c r="N49" s="345">
        <f t="shared" si="40"/>
        <v>0</v>
      </c>
      <c r="O49" s="76">
        <f t="shared" si="30"/>
        <v>0</v>
      </c>
      <c r="P49" s="345">
        <f t="shared" si="41"/>
        <v>0</v>
      </c>
      <c r="Q49" s="76">
        <f t="shared" si="31"/>
        <v>0</v>
      </c>
      <c r="R49" s="345">
        <f t="shared" si="42"/>
        <v>0</v>
      </c>
      <c r="S49" s="76">
        <f t="shared" si="32"/>
        <v>0</v>
      </c>
      <c r="T49" s="345">
        <f t="shared" si="43"/>
        <v>0</v>
      </c>
      <c r="U49" s="76">
        <f t="shared" si="33"/>
        <v>0</v>
      </c>
      <c r="V49" s="345">
        <f t="shared" si="44"/>
        <v>0</v>
      </c>
      <c r="W49" s="76">
        <f t="shared" si="34"/>
        <v>0</v>
      </c>
      <c r="X49" s="50">
        <f t="shared" si="45"/>
        <v>0</v>
      </c>
      <c r="Y49" s="76">
        <f t="shared" si="46"/>
        <v>0</v>
      </c>
      <c r="Z49" s="138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</row>
    <row r="50" spans="1:83" s="98" customFormat="1" x14ac:dyDescent="0.2">
      <c r="A50" s="342">
        <f t="shared" si="35"/>
        <v>0</v>
      </c>
      <c r="B50" s="343">
        <f t="shared" si="35"/>
        <v>0</v>
      </c>
      <c r="C50" s="344">
        <f t="shared" si="35"/>
        <v>0</v>
      </c>
      <c r="D50" s="345">
        <f t="shared" si="35"/>
        <v>0</v>
      </c>
      <c r="E50" s="76">
        <f t="shared" si="25"/>
        <v>0</v>
      </c>
      <c r="F50" s="345">
        <f t="shared" si="36"/>
        <v>0</v>
      </c>
      <c r="G50" s="76">
        <f t="shared" si="26"/>
        <v>0</v>
      </c>
      <c r="H50" s="345">
        <f t="shared" si="37"/>
        <v>0</v>
      </c>
      <c r="I50" s="76">
        <f t="shared" si="27"/>
        <v>0</v>
      </c>
      <c r="J50" s="345">
        <f t="shared" si="38"/>
        <v>0</v>
      </c>
      <c r="K50" s="76">
        <f t="shared" si="28"/>
        <v>0</v>
      </c>
      <c r="L50" s="345">
        <f t="shared" si="39"/>
        <v>0</v>
      </c>
      <c r="M50" s="76">
        <f t="shared" si="29"/>
        <v>0</v>
      </c>
      <c r="N50" s="345">
        <f t="shared" si="40"/>
        <v>0</v>
      </c>
      <c r="O50" s="76">
        <f t="shared" si="30"/>
        <v>0</v>
      </c>
      <c r="P50" s="345">
        <f t="shared" si="41"/>
        <v>0</v>
      </c>
      <c r="Q50" s="76">
        <f t="shared" si="31"/>
        <v>0</v>
      </c>
      <c r="R50" s="345">
        <f t="shared" si="42"/>
        <v>0</v>
      </c>
      <c r="S50" s="76">
        <f t="shared" si="32"/>
        <v>0</v>
      </c>
      <c r="T50" s="345">
        <f t="shared" si="43"/>
        <v>0</v>
      </c>
      <c r="U50" s="76">
        <f t="shared" si="33"/>
        <v>0</v>
      </c>
      <c r="V50" s="345">
        <f t="shared" si="44"/>
        <v>0</v>
      </c>
      <c r="W50" s="76">
        <f t="shared" si="34"/>
        <v>0</v>
      </c>
      <c r="X50" s="50">
        <f t="shared" si="45"/>
        <v>0</v>
      </c>
      <c r="Y50" s="76">
        <f t="shared" si="46"/>
        <v>0</v>
      </c>
      <c r="Z50" s="138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</row>
    <row r="51" spans="1:83" s="98" customFormat="1" x14ac:dyDescent="0.2">
      <c r="A51" s="342">
        <f t="shared" si="35"/>
        <v>0</v>
      </c>
      <c r="B51" s="343">
        <f t="shared" si="35"/>
        <v>0</v>
      </c>
      <c r="C51" s="344">
        <f t="shared" si="35"/>
        <v>0</v>
      </c>
      <c r="D51" s="345">
        <f t="shared" si="35"/>
        <v>0</v>
      </c>
      <c r="E51" s="76">
        <f t="shared" si="25"/>
        <v>0</v>
      </c>
      <c r="F51" s="345">
        <f t="shared" si="36"/>
        <v>0</v>
      </c>
      <c r="G51" s="76">
        <f t="shared" si="26"/>
        <v>0</v>
      </c>
      <c r="H51" s="345">
        <f t="shared" si="37"/>
        <v>0</v>
      </c>
      <c r="I51" s="76">
        <f t="shared" si="27"/>
        <v>0</v>
      </c>
      <c r="J51" s="345">
        <f t="shared" si="38"/>
        <v>0</v>
      </c>
      <c r="K51" s="76">
        <f t="shared" si="28"/>
        <v>0</v>
      </c>
      <c r="L51" s="345">
        <f t="shared" si="39"/>
        <v>0</v>
      </c>
      <c r="M51" s="76">
        <f t="shared" si="29"/>
        <v>0</v>
      </c>
      <c r="N51" s="345">
        <f t="shared" si="40"/>
        <v>0</v>
      </c>
      <c r="O51" s="76">
        <f t="shared" si="30"/>
        <v>0</v>
      </c>
      <c r="P51" s="345">
        <f t="shared" si="41"/>
        <v>0</v>
      </c>
      <c r="Q51" s="76">
        <f t="shared" si="31"/>
        <v>0</v>
      </c>
      <c r="R51" s="345">
        <f t="shared" si="42"/>
        <v>0</v>
      </c>
      <c r="S51" s="76">
        <f t="shared" si="32"/>
        <v>0</v>
      </c>
      <c r="T51" s="345">
        <f t="shared" si="43"/>
        <v>0</v>
      </c>
      <c r="U51" s="76">
        <f t="shared" si="33"/>
        <v>0</v>
      </c>
      <c r="V51" s="345">
        <f t="shared" si="44"/>
        <v>0</v>
      </c>
      <c r="W51" s="76">
        <f t="shared" si="34"/>
        <v>0</v>
      </c>
      <c r="X51" s="50">
        <f t="shared" si="45"/>
        <v>0</v>
      </c>
      <c r="Y51" s="76">
        <f t="shared" si="46"/>
        <v>0</v>
      </c>
      <c r="Z51" s="138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</row>
    <row r="52" spans="1:83" s="98" customFormat="1" x14ac:dyDescent="0.2">
      <c r="A52" s="51"/>
      <c r="B52" s="92" t="s">
        <v>5</v>
      </c>
      <c r="C52" s="96">
        <f>SUM(C42:C51)</f>
        <v>0</v>
      </c>
      <c r="D52" s="95"/>
      <c r="E52" s="91">
        <f>SUM(E42:E51)</f>
        <v>0</v>
      </c>
      <c r="F52" s="95"/>
      <c r="G52" s="91">
        <f>SUM(G42:G51)</f>
        <v>0</v>
      </c>
      <c r="H52" s="90"/>
      <c r="I52" s="91">
        <f>SUM(I42:I51)</f>
        <v>0</v>
      </c>
      <c r="J52" s="90"/>
      <c r="K52" s="91">
        <f>SUM(K42:K51)</f>
        <v>0</v>
      </c>
      <c r="L52" s="90"/>
      <c r="M52" s="91">
        <f>SUM(M42:M51)</f>
        <v>0</v>
      </c>
      <c r="N52" s="90"/>
      <c r="O52" s="91">
        <f>SUM(O42:O51)</f>
        <v>0</v>
      </c>
      <c r="P52" s="90"/>
      <c r="Q52" s="91">
        <f>SUM(Q42:Q51)</f>
        <v>0</v>
      </c>
      <c r="R52" s="90"/>
      <c r="S52" s="91">
        <f>SUM(S42:S51)</f>
        <v>0</v>
      </c>
      <c r="T52" s="90"/>
      <c r="U52" s="91">
        <f>SUM(U42:U51)</f>
        <v>0</v>
      </c>
      <c r="V52" s="90"/>
      <c r="W52" s="91">
        <f>SUM(W42:W51)</f>
        <v>0</v>
      </c>
      <c r="X52" s="91"/>
      <c r="Y52" s="94">
        <f>SUM(Y42:Y51)</f>
        <v>0</v>
      </c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</row>
  </sheetData>
  <sheetProtection selectLockedCells="1"/>
  <mergeCells count="66">
    <mergeCell ref="N40:O40"/>
    <mergeCell ref="P40:Q40"/>
    <mergeCell ref="R40:S40"/>
    <mergeCell ref="T40:U40"/>
    <mergeCell ref="V40:W40"/>
    <mergeCell ref="D40:E40"/>
    <mergeCell ref="F40:G40"/>
    <mergeCell ref="H40:I40"/>
    <mergeCell ref="J40:K40"/>
    <mergeCell ref="L40:M40"/>
    <mergeCell ref="D22:E22"/>
    <mergeCell ref="F22:G22"/>
    <mergeCell ref="H22:I22"/>
    <mergeCell ref="J22:K22"/>
    <mergeCell ref="D23:E23"/>
    <mergeCell ref="F23:G23"/>
    <mergeCell ref="H23:I23"/>
    <mergeCell ref="N39:O39"/>
    <mergeCell ref="P39:Q39"/>
    <mergeCell ref="R39:S39"/>
    <mergeCell ref="T39:U39"/>
    <mergeCell ref="V39:W39"/>
    <mergeCell ref="D39:E39"/>
    <mergeCell ref="F39:G39"/>
    <mergeCell ref="H39:I39"/>
    <mergeCell ref="J39:K39"/>
    <mergeCell ref="L39:M39"/>
    <mergeCell ref="P23:Q23"/>
    <mergeCell ref="P22:Q22"/>
    <mergeCell ref="J23:K23"/>
    <mergeCell ref="L23:M23"/>
    <mergeCell ref="N23:O23"/>
    <mergeCell ref="L22:M22"/>
    <mergeCell ref="N22:O22"/>
    <mergeCell ref="X40:Y40"/>
    <mergeCell ref="V6:W6"/>
    <mergeCell ref="R5:S5"/>
    <mergeCell ref="R6:S6"/>
    <mergeCell ref="T5:U5"/>
    <mergeCell ref="T6:U6"/>
    <mergeCell ref="X39:Y39"/>
    <mergeCell ref="R22:S22"/>
    <mergeCell ref="T22:U22"/>
    <mergeCell ref="X6:Y6"/>
    <mergeCell ref="R23:S23"/>
    <mergeCell ref="T23:U23"/>
    <mergeCell ref="V23:W23"/>
    <mergeCell ref="X22:Y22"/>
    <mergeCell ref="V22:W22"/>
    <mergeCell ref="X23:Y23"/>
    <mergeCell ref="V5:W5"/>
    <mergeCell ref="X5:Y5"/>
    <mergeCell ref="L5:M5"/>
    <mergeCell ref="D6:E6"/>
    <mergeCell ref="F6:G6"/>
    <mergeCell ref="H6:I6"/>
    <mergeCell ref="D5:E5"/>
    <mergeCell ref="F5:G5"/>
    <mergeCell ref="H5:I5"/>
    <mergeCell ref="J5:K5"/>
    <mergeCell ref="J6:K6"/>
    <mergeCell ref="N5:O5"/>
    <mergeCell ref="N6:O6"/>
    <mergeCell ref="P5:Q5"/>
    <mergeCell ref="P6:Q6"/>
    <mergeCell ref="L6:M6"/>
  </mergeCells>
  <phoneticPr fontId="0" type="noConversion"/>
  <pageMargins left="0.143700787" right="0" top="0.261811024" bottom="0.261811024" header="0.23622047244094499" footer="0.31496062992126"/>
  <pageSetup paperSize="5" scale="44" orientation="landscape" horizontalDpi="1200" verticalDpi="1200" r:id="rId1"/>
  <headerFooter alignWithMargins="0">
    <oddHeader>Page &amp;P&amp;RNU Service Center Rate Development Template rev7-1-2018.xlsx</oddHeader>
    <oddFooter>&amp;CPage &amp;P&amp;R&amp;D</oddFooter>
  </headerFooter>
  <ignoredErrors>
    <ignoredError sqref="X1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>
    <pageSetUpPr fitToPage="1"/>
  </sheetPr>
  <dimension ref="A1:AC51"/>
  <sheetViews>
    <sheetView topLeftCell="A19" zoomScale="121" zoomScaleNormal="121" workbookViewId="0">
      <selection activeCell="B43" sqref="B43"/>
    </sheetView>
  </sheetViews>
  <sheetFormatPr defaultColWidth="9.140625" defaultRowHeight="11.25" x14ac:dyDescent="0.2"/>
  <cols>
    <col min="1" max="1" width="31.28515625" style="37" customWidth="1"/>
    <col min="2" max="2" width="25.7109375" style="37" customWidth="1"/>
    <col min="3" max="3" width="15.7109375" style="37" customWidth="1"/>
    <col min="4" max="4" width="10.42578125" style="38" customWidth="1"/>
    <col min="5" max="5" width="4.7109375" style="26" customWidth="1"/>
    <col min="6" max="6" width="9.7109375" style="26" customWidth="1"/>
    <col min="7" max="7" width="4.7109375" style="26" customWidth="1"/>
    <col min="8" max="8" width="9.42578125" style="26" customWidth="1"/>
    <col min="9" max="9" width="4.7109375" style="26" customWidth="1"/>
    <col min="10" max="10" width="10.140625" style="26" bestFit="1" customWidth="1"/>
    <col min="11" max="11" width="4.7109375" style="26" customWidth="1"/>
    <col min="12" max="12" width="9.140625" style="26"/>
    <col min="13" max="13" width="4.7109375" style="26" customWidth="1"/>
    <col min="14" max="14" width="9.140625" style="26"/>
    <col min="15" max="15" width="4.7109375" style="26" customWidth="1"/>
    <col min="16" max="16" width="9.140625" style="26"/>
    <col min="17" max="17" width="4.7109375" style="26" customWidth="1"/>
    <col min="18" max="18" width="9.140625" style="26"/>
    <col min="19" max="19" width="4.7109375" style="26" customWidth="1"/>
    <col min="20" max="20" width="9.140625" style="26"/>
    <col min="21" max="21" width="4.7109375" style="26" customWidth="1"/>
    <col min="22" max="22" width="9.140625" style="26" customWidth="1"/>
    <col min="23" max="23" width="4.7109375" style="26" customWidth="1"/>
    <col min="24" max="24" width="9.140625" style="26" customWidth="1"/>
    <col min="25" max="25" width="5.42578125" style="26" customWidth="1"/>
    <col min="26" max="26" width="9.140625" style="26"/>
    <col min="27" max="27" width="4.7109375" style="26" customWidth="1"/>
    <col min="28" max="28" width="10" style="26" customWidth="1"/>
    <col min="29" max="29" width="4.7109375" style="26" customWidth="1"/>
    <col min="30" max="16384" width="9.140625" style="26"/>
  </cols>
  <sheetData>
    <row r="1" spans="1:29" ht="27.75" customHeight="1" x14ac:dyDescent="0.35">
      <c r="A1" s="148" t="str">
        <f>Budgets!$B$2</f>
        <v>Name of Shared Facility</v>
      </c>
      <c r="B1" s="147"/>
      <c r="C1" s="26"/>
      <c r="E1" s="27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x14ac:dyDescent="0.2">
      <c r="A2" s="26"/>
      <c r="B2" s="99"/>
      <c r="C2" s="26"/>
      <c r="L2" s="33"/>
      <c r="M2" s="33"/>
      <c r="N2" s="34"/>
      <c r="O2" s="33"/>
      <c r="P2" s="34"/>
      <c r="Q2" s="34"/>
      <c r="R2" s="34"/>
      <c r="S2" s="34"/>
      <c r="T2" s="34"/>
      <c r="U2" s="34"/>
      <c r="V2" s="34"/>
      <c r="W2" s="34"/>
      <c r="X2" s="34"/>
      <c r="Y2" s="33"/>
      <c r="Z2" s="33"/>
      <c r="AA2" s="33"/>
      <c r="AB2" s="33"/>
      <c r="AC2" s="33"/>
    </row>
    <row r="3" spans="1:29" s="45" customFormat="1" ht="20.25" x14ac:dyDescent="0.3">
      <c r="A3" s="66" t="s">
        <v>17</v>
      </c>
      <c r="B3" s="66"/>
      <c r="C3" s="66"/>
      <c r="D3" s="72"/>
      <c r="E3" s="43"/>
    </row>
    <row r="4" spans="1:29" x14ac:dyDescent="0.2">
      <c r="E4" s="158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</row>
    <row r="5" spans="1:29" ht="13.5" customHeight="1" x14ac:dyDescent="0.2">
      <c r="A5" s="38"/>
      <c r="B5" s="183"/>
      <c r="C5" s="38"/>
      <c r="E5" s="459" t="s">
        <v>1</v>
      </c>
      <c r="F5" s="469"/>
      <c r="G5" s="459" t="s">
        <v>2</v>
      </c>
      <c r="H5" s="469"/>
      <c r="I5" s="459" t="s">
        <v>3</v>
      </c>
      <c r="J5" s="469"/>
      <c r="K5" s="459" t="s">
        <v>38</v>
      </c>
      <c r="L5" s="469"/>
      <c r="M5" s="459" t="s">
        <v>39</v>
      </c>
      <c r="N5" s="469"/>
      <c r="O5" s="459" t="s">
        <v>40</v>
      </c>
      <c r="P5" s="469"/>
      <c r="Q5" s="459" t="s">
        <v>41</v>
      </c>
      <c r="R5" s="469"/>
      <c r="S5" s="459" t="s">
        <v>42</v>
      </c>
      <c r="T5" s="469"/>
      <c r="U5" s="459" t="s">
        <v>43</v>
      </c>
      <c r="V5" s="469"/>
      <c r="W5" s="459" t="s">
        <v>44</v>
      </c>
      <c r="X5" s="469"/>
      <c r="Y5" s="459" t="s">
        <v>19</v>
      </c>
      <c r="Z5" s="469"/>
    </row>
    <row r="6" spans="1:29" ht="46.9" customHeight="1" x14ac:dyDescent="0.25">
      <c r="A6" s="221" t="s">
        <v>94</v>
      </c>
      <c r="B6" s="183"/>
      <c r="C6" s="38"/>
      <c r="D6" s="262"/>
      <c r="E6" s="475" t="str">
        <f>'Rate - Year 1'!$G$7</f>
        <v>Name of Service</v>
      </c>
      <c r="F6" s="474"/>
      <c r="G6" s="470" t="str">
        <f>('Rate - Year 1'!$I$7)</f>
        <v>Name of Service</v>
      </c>
      <c r="H6" s="474"/>
      <c r="I6" s="470" t="str">
        <f>('Rate - Year 1'!$K$7)</f>
        <v>Name of Service</v>
      </c>
      <c r="J6" s="474"/>
      <c r="K6" s="470" t="str">
        <f>('Rate - Year 1'!$M$7)</f>
        <v>Name of Service</v>
      </c>
      <c r="L6" s="474"/>
      <c r="M6" s="470" t="str">
        <f>('Rate - Year 1'!$O$7)</f>
        <v>Name of Service</v>
      </c>
      <c r="N6" s="474"/>
      <c r="O6" s="470" t="str">
        <f>('Rate - Year 1'!$Q$7)</f>
        <v>Name of Service</v>
      </c>
      <c r="P6" s="474"/>
      <c r="Q6" s="470" t="str">
        <f>('Rate - Year 1'!$S$7)</f>
        <v>Name of Service</v>
      </c>
      <c r="R6" s="471"/>
      <c r="S6" s="470" t="str">
        <f>('Rate - Year 1'!$U$7)</f>
        <v>Name of Service</v>
      </c>
      <c r="T6" s="471"/>
      <c r="U6" s="470" t="str">
        <f>('Rate - Year 1'!$W$7)</f>
        <v>Name of Service</v>
      </c>
      <c r="V6" s="471"/>
      <c r="W6" s="470" t="str">
        <f>('Rate - Year 1'!$Y$7)</f>
        <v>Name of Service</v>
      </c>
      <c r="X6" s="471"/>
      <c r="Y6" s="470"/>
      <c r="Z6" s="471"/>
    </row>
    <row r="7" spans="1:29" ht="19.5" customHeight="1" x14ac:dyDescent="0.2">
      <c r="A7" s="263" t="s">
        <v>9</v>
      </c>
      <c r="B7" s="264" t="s">
        <v>121</v>
      </c>
      <c r="C7" s="259" t="s">
        <v>120</v>
      </c>
      <c r="D7" s="263" t="s">
        <v>23</v>
      </c>
      <c r="E7" s="39" t="s">
        <v>7</v>
      </c>
      <c r="F7" s="40" t="s">
        <v>8</v>
      </c>
      <c r="G7" s="39" t="s">
        <v>7</v>
      </c>
      <c r="H7" s="40" t="s">
        <v>8</v>
      </c>
      <c r="I7" s="39" t="s">
        <v>7</v>
      </c>
      <c r="J7" s="40" t="s">
        <v>8</v>
      </c>
      <c r="K7" s="39" t="s">
        <v>7</v>
      </c>
      <c r="L7" s="40" t="s">
        <v>8</v>
      </c>
      <c r="M7" s="39" t="s">
        <v>7</v>
      </c>
      <c r="N7" s="40" t="s">
        <v>8</v>
      </c>
      <c r="O7" s="39" t="s">
        <v>7</v>
      </c>
      <c r="P7" s="40" t="s">
        <v>8</v>
      </c>
      <c r="Q7" s="39" t="s">
        <v>7</v>
      </c>
      <c r="R7" s="40" t="s">
        <v>8</v>
      </c>
      <c r="S7" s="39" t="s">
        <v>7</v>
      </c>
      <c r="T7" s="40" t="s">
        <v>8</v>
      </c>
      <c r="U7" s="39" t="s">
        <v>7</v>
      </c>
      <c r="V7" s="40" t="s">
        <v>8</v>
      </c>
      <c r="W7" s="39" t="s">
        <v>7</v>
      </c>
      <c r="X7" s="40" t="s">
        <v>8</v>
      </c>
      <c r="Y7" s="39" t="s">
        <v>7</v>
      </c>
      <c r="Z7" s="40" t="s">
        <v>8</v>
      </c>
    </row>
    <row r="8" spans="1:29" s="98" customFormat="1" x14ac:dyDescent="0.2">
      <c r="A8" s="342"/>
      <c r="B8" s="343"/>
      <c r="C8" s="344"/>
      <c r="D8" s="347"/>
      <c r="E8" s="348"/>
      <c r="F8" s="185">
        <f>D8*E8</f>
        <v>0</v>
      </c>
      <c r="G8" s="348"/>
      <c r="H8" s="185">
        <f>G8*D8</f>
        <v>0</v>
      </c>
      <c r="I8" s="348"/>
      <c r="J8" s="185">
        <f>I8*D8</f>
        <v>0</v>
      </c>
      <c r="K8" s="348"/>
      <c r="L8" s="185">
        <f>K8*D8</f>
        <v>0</v>
      </c>
      <c r="M8" s="348"/>
      <c r="N8" s="185">
        <f>M8*D8</f>
        <v>0</v>
      </c>
      <c r="O8" s="348"/>
      <c r="P8" s="185">
        <f>O8*D8</f>
        <v>0</v>
      </c>
      <c r="Q8" s="348"/>
      <c r="R8" s="185">
        <f>Q8*D8</f>
        <v>0</v>
      </c>
      <c r="S8" s="348"/>
      <c r="T8" s="185">
        <f>S8*D8</f>
        <v>0</v>
      </c>
      <c r="U8" s="348"/>
      <c r="V8" s="185">
        <f>U8*D8</f>
        <v>0</v>
      </c>
      <c r="W8" s="348"/>
      <c r="X8" s="185">
        <f>W8*D8</f>
        <v>0</v>
      </c>
      <c r="Y8" s="173">
        <f>W8+U8+S8+Q8+O8+M8+K8+I8+G8+E8</f>
        <v>0</v>
      </c>
      <c r="Z8" s="76">
        <f>F8+H8+J8+L8+N8+P8+R8+T8+V8+X8</f>
        <v>0</v>
      </c>
    </row>
    <row r="9" spans="1:29" s="98" customFormat="1" x14ac:dyDescent="0.2">
      <c r="A9" s="342"/>
      <c r="B9" s="343"/>
      <c r="C9" s="344"/>
      <c r="D9" s="342"/>
      <c r="E9" s="348"/>
      <c r="F9" s="185">
        <f t="shared" ref="F9:F16" si="0">D9*E9</f>
        <v>0</v>
      </c>
      <c r="G9" s="348"/>
      <c r="H9" s="185">
        <f t="shared" ref="H9:H16" si="1">G9*D9</f>
        <v>0</v>
      </c>
      <c r="I9" s="348"/>
      <c r="J9" s="185">
        <f t="shared" ref="J9:J16" si="2">I9*D9</f>
        <v>0</v>
      </c>
      <c r="K9" s="348"/>
      <c r="L9" s="185">
        <f t="shared" ref="L9:L16" si="3">K9*D9</f>
        <v>0</v>
      </c>
      <c r="M9" s="348"/>
      <c r="N9" s="185">
        <f t="shared" ref="N9:N16" si="4">M9*D9</f>
        <v>0</v>
      </c>
      <c r="O9" s="348"/>
      <c r="P9" s="185">
        <f t="shared" ref="P9:P16" si="5">O9*D9</f>
        <v>0</v>
      </c>
      <c r="Q9" s="348"/>
      <c r="R9" s="185">
        <f t="shared" ref="R9:R16" si="6">Q9*D9</f>
        <v>0</v>
      </c>
      <c r="S9" s="348"/>
      <c r="T9" s="185">
        <f t="shared" ref="T9:T16" si="7">S9*D9</f>
        <v>0</v>
      </c>
      <c r="U9" s="348"/>
      <c r="V9" s="185">
        <f t="shared" ref="V9:V16" si="8">U9*D9</f>
        <v>0</v>
      </c>
      <c r="W9" s="348"/>
      <c r="X9" s="185">
        <f t="shared" ref="X9:X16" si="9">W9*D9</f>
        <v>0</v>
      </c>
      <c r="Y9" s="173">
        <f t="shared" ref="Y9:Y16" si="10">W9+U9+S9+Q9+O9+M9+K9+I9+G9+E9</f>
        <v>0</v>
      </c>
      <c r="Z9" s="76">
        <f t="shared" ref="Z9:Z16" si="11">F9+H9+J9+L9+N9+P9+R9+T9+V9+X9</f>
        <v>0</v>
      </c>
    </row>
    <row r="10" spans="1:29" s="98" customFormat="1" x14ac:dyDescent="0.2">
      <c r="A10" s="342"/>
      <c r="B10" s="343"/>
      <c r="C10" s="344"/>
      <c r="D10" s="342"/>
      <c r="E10" s="348"/>
      <c r="F10" s="185">
        <f t="shared" si="0"/>
        <v>0</v>
      </c>
      <c r="G10" s="348"/>
      <c r="H10" s="185">
        <f t="shared" si="1"/>
        <v>0</v>
      </c>
      <c r="I10" s="348"/>
      <c r="J10" s="185">
        <f t="shared" si="2"/>
        <v>0</v>
      </c>
      <c r="K10" s="348"/>
      <c r="L10" s="185">
        <f t="shared" si="3"/>
        <v>0</v>
      </c>
      <c r="M10" s="348"/>
      <c r="N10" s="185">
        <f t="shared" si="4"/>
        <v>0</v>
      </c>
      <c r="O10" s="348"/>
      <c r="P10" s="185">
        <f t="shared" si="5"/>
        <v>0</v>
      </c>
      <c r="Q10" s="348"/>
      <c r="R10" s="185">
        <f t="shared" si="6"/>
        <v>0</v>
      </c>
      <c r="S10" s="348"/>
      <c r="T10" s="185">
        <f t="shared" si="7"/>
        <v>0</v>
      </c>
      <c r="U10" s="348"/>
      <c r="V10" s="185">
        <f t="shared" si="8"/>
        <v>0</v>
      </c>
      <c r="W10" s="348"/>
      <c r="X10" s="185">
        <f t="shared" si="9"/>
        <v>0</v>
      </c>
      <c r="Y10" s="173">
        <f t="shared" si="10"/>
        <v>0</v>
      </c>
      <c r="Z10" s="76">
        <f t="shared" si="11"/>
        <v>0</v>
      </c>
    </row>
    <row r="11" spans="1:29" s="98" customFormat="1" x14ac:dyDescent="0.2">
      <c r="A11" s="342"/>
      <c r="B11" s="343"/>
      <c r="C11" s="344"/>
      <c r="D11" s="342"/>
      <c r="E11" s="348"/>
      <c r="F11" s="185">
        <f t="shared" si="0"/>
        <v>0</v>
      </c>
      <c r="G11" s="348"/>
      <c r="H11" s="185">
        <f t="shared" si="1"/>
        <v>0</v>
      </c>
      <c r="I11" s="348"/>
      <c r="J11" s="185">
        <f t="shared" si="2"/>
        <v>0</v>
      </c>
      <c r="K11" s="348"/>
      <c r="L11" s="185">
        <f t="shared" si="3"/>
        <v>0</v>
      </c>
      <c r="M11" s="348"/>
      <c r="N11" s="185">
        <f t="shared" si="4"/>
        <v>0</v>
      </c>
      <c r="O11" s="348"/>
      <c r="P11" s="185">
        <f t="shared" si="5"/>
        <v>0</v>
      </c>
      <c r="Q11" s="348"/>
      <c r="R11" s="185">
        <f t="shared" si="6"/>
        <v>0</v>
      </c>
      <c r="S11" s="348"/>
      <c r="T11" s="185">
        <f t="shared" si="7"/>
        <v>0</v>
      </c>
      <c r="U11" s="348"/>
      <c r="V11" s="185">
        <f t="shared" si="8"/>
        <v>0</v>
      </c>
      <c r="W11" s="348"/>
      <c r="X11" s="185">
        <f t="shared" si="9"/>
        <v>0</v>
      </c>
      <c r="Y11" s="173">
        <f t="shared" si="10"/>
        <v>0</v>
      </c>
      <c r="Z11" s="76">
        <f t="shared" si="11"/>
        <v>0</v>
      </c>
    </row>
    <row r="12" spans="1:29" s="98" customFormat="1" x14ac:dyDescent="0.2">
      <c r="A12" s="342"/>
      <c r="B12" s="343"/>
      <c r="C12" s="344"/>
      <c r="D12" s="342"/>
      <c r="E12" s="348"/>
      <c r="F12" s="185">
        <f t="shared" si="0"/>
        <v>0</v>
      </c>
      <c r="G12" s="348"/>
      <c r="H12" s="185">
        <f t="shared" si="1"/>
        <v>0</v>
      </c>
      <c r="I12" s="348"/>
      <c r="J12" s="185">
        <f t="shared" si="2"/>
        <v>0</v>
      </c>
      <c r="K12" s="348"/>
      <c r="L12" s="185">
        <f t="shared" si="3"/>
        <v>0</v>
      </c>
      <c r="M12" s="348"/>
      <c r="N12" s="185">
        <f t="shared" si="4"/>
        <v>0</v>
      </c>
      <c r="O12" s="348"/>
      <c r="P12" s="185">
        <f t="shared" si="5"/>
        <v>0</v>
      </c>
      <c r="Q12" s="348"/>
      <c r="R12" s="185">
        <f t="shared" si="6"/>
        <v>0</v>
      </c>
      <c r="S12" s="348"/>
      <c r="T12" s="185">
        <f t="shared" si="7"/>
        <v>0</v>
      </c>
      <c r="U12" s="348"/>
      <c r="V12" s="185">
        <f t="shared" si="8"/>
        <v>0</v>
      </c>
      <c r="W12" s="348"/>
      <c r="X12" s="185">
        <f t="shared" si="9"/>
        <v>0</v>
      </c>
      <c r="Y12" s="173">
        <f t="shared" si="10"/>
        <v>0</v>
      </c>
      <c r="Z12" s="76">
        <f t="shared" si="11"/>
        <v>0</v>
      </c>
    </row>
    <row r="13" spans="1:29" s="98" customFormat="1" x14ac:dyDescent="0.2">
      <c r="A13" s="346"/>
      <c r="B13" s="343"/>
      <c r="C13" s="344"/>
      <c r="D13" s="346"/>
      <c r="E13" s="348"/>
      <c r="F13" s="185">
        <f t="shared" si="0"/>
        <v>0</v>
      </c>
      <c r="G13" s="348"/>
      <c r="H13" s="185">
        <f t="shared" si="1"/>
        <v>0</v>
      </c>
      <c r="I13" s="348"/>
      <c r="J13" s="185">
        <f t="shared" si="2"/>
        <v>0</v>
      </c>
      <c r="K13" s="348"/>
      <c r="L13" s="185">
        <f t="shared" si="3"/>
        <v>0</v>
      </c>
      <c r="M13" s="348"/>
      <c r="N13" s="185">
        <f t="shared" si="4"/>
        <v>0</v>
      </c>
      <c r="O13" s="348"/>
      <c r="P13" s="185">
        <f t="shared" si="5"/>
        <v>0</v>
      </c>
      <c r="Q13" s="348"/>
      <c r="R13" s="185">
        <f t="shared" si="6"/>
        <v>0</v>
      </c>
      <c r="S13" s="348"/>
      <c r="T13" s="185">
        <f t="shared" si="7"/>
        <v>0</v>
      </c>
      <c r="U13" s="348"/>
      <c r="V13" s="185">
        <f t="shared" si="8"/>
        <v>0</v>
      </c>
      <c r="W13" s="348"/>
      <c r="X13" s="185">
        <f t="shared" si="9"/>
        <v>0</v>
      </c>
      <c r="Y13" s="173">
        <f t="shared" si="10"/>
        <v>0</v>
      </c>
      <c r="Z13" s="76">
        <f t="shared" si="11"/>
        <v>0</v>
      </c>
    </row>
    <row r="14" spans="1:29" s="98" customFormat="1" x14ac:dyDescent="0.2">
      <c r="A14" s="342"/>
      <c r="B14" s="343"/>
      <c r="C14" s="344"/>
      <c r="D14" s="342"/>
      <c r="E14" s="348"/>
      <c r="F14" s="185">
        <f t="shared" si="0"/>
        <v>0</v>
      </c>
      <c r="G14" s="348"/>
      <c r="H14" s="185">
        <f t="shared" si="1"/>
        <v>0</v>
      </c>
      <c r="I14" s="348"/>
      <c r="J14" s="185">
        <f t="shared" si="2"/>
        <v>0</v>
      </c>
      <c r="K14" s="348"/>
      <c r="L14" s="185">
        <f t="shared" si="3"/>
        <v>0</v>
      </c>
      <c r="M14" s="348"/>
      <c r="N14" s="185">
        <f t="shared" si="4"/>
        <v>0</v>
      </c>
      <c r="O14" s="348"/>
      <c r="P14" s="185">
        <f t="shared" si="5"/>
        <v>0</v>
      </c>
      <c r="Q14" s="348"/>
      <c r="R14" s="185">
        <f t="shared" si="6"/>
        <v>0</v>
      </c>
      <c r="S14" s="348"/>
      <c r="T14" s="185">
        <f t="shared" si="7"/>
        <v>0</v>
      </c>
      <c r="U14" s="348"/>
      <c r="V14" s="185">
        <f t="shared" si="8"/>
        <v>0</v>
      </c>
      <c r="W14" s="348"/>
      <c r="X14" s="185">
        <f t="shared" si="9"/>
        <v>0</v>
      </c>
      <c r="Y14" s="173">
        <f t="shared" si="10"/>
        <v>0</v>
      </c>
      <c r="Z14" s="76">
        <f t="shared" si="11"/>
        <v>0</v>
      </c>
    </row>
    <row r="15" spans="1:29" s="98" customFormat="1" x14ac:dyDescent="0.2">
      <c r="A15" s="342"/>
      <c r="B15" s="343"/>
      <c r="C15" s="344"/>
      <c r="D15" s="342"/>
      <c r="E15" s="348"/>
      <c r="F15" s="185">
        <f t="shared" si="0"/>
        <v>0</v>
      </c>
      <c r="G15" s="348"/>
      <c r="H15" s="185">
        <f t="shared" si="1"/>
        <v>0</v>
      </c>
      <c r="I15" s="348"/>
      <c r="J15" s="185">
        <f t="shared" si="2"/>
        <v>0</v>
      </c>
      <c r="K15" s="348"/>
      <c r="L15" s="185">
        <f t="shared" si="3"/>
        <v>0</v>
      </c>
      <c r="M15" s="348"/>
      <c r="N15" s="185">
        <f t="shared" si="4"/>
        <v>0</v>
      </c>
      <c r="O15" s="348"/>
      <c r="P15" s="185">
        <f t="shared" si="5"/>
        <v>0</v>
      </c>
      <c r="Q15" s="348"/>
      <c r="R15" s="185">
        <f t="shared" si="6"/>
        <v>0</v>
      </c>
      <c r="S15" s="348"/>
      <c r="T15" s="185">
        <f t="shared" si="7"/>
        <v>0</v>
      </c>
      <c r="U15" s="348"/>
      <c r="V15" s="185">
        <f t="shared" si="8"/>
        <v>0</v>
      </c>
      <c r="W15" s="348"/>
      <c r="X15" s="185">
        <f t="shared" si="9"/>
        <v>0</v>
      </c>
      <c r="Y15" s="173">
        <f t="shared" si="10"/>
        <v>0</v>
      </c>
      <c r="Z15" s="76">
        <f t="shared" si="11"/>
        <v>0</v>
      </c>
    </row>
    <row r="16" spans="1:29" s="98" customFormat="1" x14ac:dyDescent="0.2">
      <c r="A16" s="342"/>
      <c r="B16" s="343"/>
      <c r="C16" s="344"/>
      <c r="D16" s="342"/>
      <c r="E16" s="348"/>
      <c r="F16" s="185">
        <f t="shared" si="0"/>
        <v>0</v>
      </c>
      <c r="G16" s="348"/>
      <c r="H16" s="185">
        <f t="shared" si="1"/>
        <v>0</v>
      </c>
      <c r="I16" s="348"/>
      <c r="J16" s="185">
        <f t="shared" si="2"/>
        <v>0</v>
      </c>
      <c r="K16" s="348"/>
      <c r="L16" s="185">
        <f t="shared" si="3"/>
        <v>0</v>
      </c>
      <c r="M16" s="348"/>
      <c r="N16" s="185">
        <f t="shared" si="4"/>
        <v>0</v>
      </c>
      <c r="O16" s="348"/>
      <c r="P16" s="185">
        <f t="shared" si="5"/>
        <v>0</v>
      </c>
      <c r="Q16" s="348"/>
      <c r="R16" s="185">
        <f t="shared" si="6"/>
        <v>0</v>
      </c>
      <c r="S16" s="348"/>
      <c r="T16" s="185">
        <f t="shared" si="7"/>
        <v>0</v>
      </c>
      <c r="U16" s="348"/>
      <c r="V16" s="185">
        <f t="shared" si="8"/>
        <v>0</v>
      </c>
      <c r="W16" s="348"/>
      <c r="X16" s="185">
        <f t="shared" si="9"/>
        <v>0</v>
      </c>
      <c r="Y16" s="173">
        <f t="shared" si="10"/>
        <v>0</v>
      </c>
      <c r="Z16" s="76">
        <f t="shared" si="11"/>
        <v>0</v>
      </c>
    </row>
    <row r="17" spans="1:27" s="98" customFormat="1" x14ac:dyDescent="0.2">
      <c r="A17" s="64"/>
      <c r="B17" s="64"/>
      <c r="C17" s="184" t="s">
        <v>11</v>
      </c>
      <c r="D17" s="186">
        <f>SUM(D8:D16)</f>
        <v>0</v>
      </c>
      <c r="E17" s="96"/>
      <c r="F17" s="186">
        <f>SUM(F8:F16)</f>
        <v>0</v>
      </c>
      <c r="G17" s="96"/>
      <c r="H17" s="186">
        <f>SUM(H8:H16)</f>
        <v>0</v>
      </c>
      <c r="I17" s="96"/>
      <c r="J17" s="186">
        <f>SUM(J8:J16)</f>
        <v>0</v>
      </c>
      <c r="K17" s="96"/>
      <c r="L17" s="186">
        <f>SUM(L8:L16)</f>
        <v>0</v>
      </c>
      <c r="M17" s="96"/>
      <c r="N17" s="186">
        <f>SUM(N8:N16)</f>
        <v>0</v>
      </c>
      <c r="O17" s="96"/>
      <c r="P17" s="186">
        <f>SUM(P8:P16)</f>
        <v>0</v>
      </c>
      <c r="Q17" s="96"/>
      <c r="R17" s="186">
        <f>SUM(R8:R16)</f>
        <v>0</v>
      </c>
      <c r="S17" s="96"/>
      <c r="T17" s="186">
        <f>SUM(T8:T16)</f>
        <v>0</v>
      </c>
      <c r="U17" s="96"/>
      <c r="V17" s="186">
        <f>SUM(V8:V16)</f>
        <v>0</v>
      </c>
      <c r="W17" s="96"/>
      <c r="X17" s="186">
        <f>SUM(X8:X16)</f>
        <v>0</v>
      </c>
      <c r="Y17" s="96"/>
      <c r="Z17" s="96">
        <f>SUM(Z8:Z16)</f>
        <v>0</v>
      </c>
      <c r="AA17" s="175" t="s">
        <v>11</v>
      </c>
    </row>
    <row r="18" spans="1:27" s="54" customFormat="1" x14ac:dyDescent="0.2">
      <c r="A18" s="174"/>
      <c r="B18" s="174"/>
      <c r="C18" s="174"/>
      <c r="D18" s="73"/>
    </row>
    <row r="22" spans="1:27" x14ac:dyDescent="0.2">
      <c r="A22" s="198"/>
      <c r="B22" s="198"/>
      <c r="C22" s="198"/>
      <c r="D22" s="198"/>
      <c r="E22" s="459" t="s">
        <v>1</v>
      </c>
      <c r="F22" s="469"/>
      <c r="G22" s="459" t="s">
        <v>2</v>
      </c>
      <c r="H22" s="469"/>
      <c r="I22" s="459" t="s">
        <v>3</v>
      </c>
      <c r="J22" s="469"/>
      <c r="K22" s="459" t="s">
        <v>38</v>
      </c>
      <c r="L22" s="469"/>
      <c r="M22" s="459" t="s">
        <v>39</v>
      </c>
      <c r="N22" s="469"/>
      <c r="O22" s="459" t="s">
        <v>40</v>
      </c>
      <c r="P22" s="469"/>
      <c r="Q22" s="459" t="s">
        <v>41</v>
      </c>
      <c r="R22" s="469"/>
      <c r="S22" s="459" t="s">
        <v>42</v>
      </c>
      <c r="T22" s="469"/>
      <c r="U22" s="459" t="s">
        <v>43</v>
      </c>
      <c r="V22" s="469"/>
      <c r="W22" s="459" t="s">
        <v>44</v>
      </c>
      <c r="X22" s="469"/>
      <c r="Y22" s="459" t="s">
        <v>19</v>
      </c>
      <c r="Z22" s="469"/>
      <c r="AA22" s="99"/>
    </row>
    <row r="23" spans="1:27" s="99" customFormat="1" ht="46.9" customHeight="1" x14ac:dyDescent="0.25">
      <c r="A23" s="221" t="s">
        <v>95</v>
      </c>
      <c r="B23" s="198"/>
      <c r="C23" s="198"/>
      <c r="D23" s="262"/>
      <c r="E23" s="475" t="str">
        <f>'Rate - Year 1'!$G$7</f>
        <v>Name of Service</v>
      </c>
      <c r="F23" s="474"/>
      <c r="G23" s="470" t="str">
        <f>('Rate - Year 1'!$I$7)</f>
        <v>Name of Service</v>
      </c>
      <c r="H23" s="474"/>
      <c r="I23" s="470" t="str">
        <f>('Rate - Year 1'!$K$7)</f>
        <v>Name of Service</v>
      </c>
      <c r="J23" s="474"/>
      <c r="K23" s="470" t="str">
        <f>('Rate - Year 1'!$M$7)</f>
        <v>Name of Service</v>
      </c>
      <c r="L23" s="474"/>
      <c r="M23" s="470" t="str">
        <f>('Rate - Year 1'!$O$7)</f>
        <v>Name of Service</v>
      </c>
      <c r="N23" s="474"/>
      <c r="O23" s="470" t="str">
        <f>('Rate - Year 1'!$Q$7)</f>
        <v>Name of Service</v>
      </c>
      <c r="P23" s="474"/>
      <c r="Q23" s="470" t="str">
        <f>('Rate - Year 1'!$S$7)</f>
        <v>Name of Service</v>
      </c>
      <c r="R23" s="471"/>
      <c r="S23" s="470" t="str">
        <f>('Rate - Year 1'!$U$7)</f>
        <v>Name of Service</v>
      </c>
      <c r="T23" s="471"/>
      <c r="U23" s="470" t="str">
        <f>('Rate - Year 1'!$W$7)</f>
        <v>Name of Service</v>
      </c>
      <c r="V23" s="471"/>
      <c r="W23" s="470" t="str">
        <f>('Rate - Year 1'!$Y$7)</f>
        <v>Name of Service</v>
      </c>
      <c r="X23" s="471"/>
      <c r="Y23" s="470"/>
      <c r="Z23" s="471"/>
    </row>
    <row r="24" spans="1:27" ht="22.5" x14ac:dyDescent="0.2">
      <c r="A24" s="263" t="s">
        <v>9</v>
      </c>
      <c r="B24" s="264" t="s">
        <v>121</v>
      </c>
      <c r="C24" s="259" t="s">
        <v>120</v>
      </c>
      <c r="D24" s="263" t="s">
        <v>23</v>
      </c>
      <c r="E24" s="39" t="s">
        <v>7</v>
      </c>
      <c r="F24" s="40" t="s">
        <v>8</v>
      </c>
      <c r="G24" s="39" t="s">
        <v>7</v>
      </c>
      <c r="H24" s="40" t="s">
        <v>8</v>
      </c>
      <c r="I24" s="39" t="s">
        <v>7</v>
      </c>
      <c r="J24" s="40" t="s">
        <v>8</v>
      </c>
      <c r="K24" s="39" t="s">
        <v>7</v>
      </c>
      <c r="L24" s="40" t="s">
        <v>8</v>
      </c>
      <c r="M24" s="39" t="s">
        <v>7</v>
      </c>
      <c r="N24" s="40" t="s">
        <v>8</v>
      </c>
      <c r="O24" s="39" t="s">
        <v>7</v>
      </c>
      <c r="P24" s="40" t="s">
        <v>8</v>
      </c>
      <c r="Q24" s="39" t="s">
        <v>7</v>
      </c>
      <c r="R24" s="40" t="s">
        <v>8</v>
      </c>
      <c r="S24" s="39" t="s">
        <v>7</v>
      </c>
      <c r="T24" s="40" t="s">
        <v>8</v>
      </c>
      <c r="U24" s="39" t="s">
        <v>7</v>
      </c>
      <c r="V24" s="40" t="s">
        <v>8</v>
      </c>
      <c r="W24" s="39" t="s">
        <v>7</v>
      </c>
      <c r="X24" s="40" t="s">
        <v>8</v>
      </c>
      <c r="Y24" s="39" t="s">
        <v>7</v>
      </c>
      <c r="Z24" s="40" t="s">
        <v>8</v>
      </c>
      <c r="AA24" s="99"/>
    </row>
    <row r="25" spans="1:27" x14ac:dyDescent="0.2">
      <c r="A25" s="342">
        <f>A8</f>
        <v>0</v>
      </c>
      <c r="B25" s="343">
        <f>B8</f>
        <v>0</v>
      </c>
      <c r="C25" s="344">
        <f>C8</f>
        <v>0</v>
      </c>
      <c r="D25" s="347">
        <f>D8</f>
        <v>0</v>
      </c>
      <c r="E25" s="348">
        <f>E8</f>
        <v>0</v>
      </c>
      <c r="F25" s="185">
        <f>D25*E25</f>
        <v>0</v>
      </c>
      <c r="G25" s="348">
        <f>G8</f>
        <v>0</v>
      </c>
      <c r="H25" s="185">
        <f>G25*D25</f>
        <v>0</v>
      </c>
      <c r="I25" s="348">
        <f>I8</f>
        <v>0</v>
      </c>
      <c r="J25" s="185">
        <f>I25*D25</f>
        <v>0</v>
      </c>
      <c r="K25" s="348">
        <f>K8</f>
        <v>0</v>
      </c>
      <c r="L25" s="185">
        <f>K25*D25</f>
        <v>0</v>
      </c>
      <c r="M25" s="348">
        <f>M8</f>
        <v>0</v>
      </c>
      <c r="N25" s="185">
        <f>M25*D25</f>
        <v>0</v>
      </c>
      <c r="O25" s="348">
        <f>O8</f>
        <v>0</v>
      </c>
      <c r="P25" s="185">
        <f>O25*D25</f>
        <v>0</v>
      </c>
      <c r="Q25" s="348">
        <f>Q8</f>
        <v>0</v>
      </c>
      <c r="R25" s="185">
        <f>Q25*D25</f>
        <v>0</v>
      </c>
      <c r="S25" s="348">
        <f>S8</f>
        <v>0</v>
      </c>
      <c r="T25" s="185">
        <f>S25*D25</f>
        <v>0</v>
      </c>
      <c r="U25" s="348">
        <f>U8</f>
        <v>0</v>
      </c>
      <c r="V25" s="185">
        <f>U25*D25</f>
        <v>0</v>
      </c>
      <c r="W25" s="348">
        <f>W8</f>
        <v>0</v>
      </c>
      <c r="X25" s="185">
        <f>W25*D25</f>
        <v>0</v>
      </c>
      <c r="Y25" s="173">
        <f>W25+U25+S25+Q25+O25+M25+K25+I25+G25+E25</f>
        <v>0</v>
      </c>
      <c r="Z25" s="76">
        <f>F25+H25+J25+L25+N25+P25+R25+T25+V25+X25</f>
        <v>0</v>
      </c>
      <c r="AA25" s="98"/>
    </row>
    <row r="26" spans="1:27" x14ac:dyDescent="0.2">
      <c r="A26" s="342">
        <f t="shared" ref="A26:E33" si="12">A9</f>
        <v>0</v>
      </c>
      <c r="B26" s="343">
        <f t="shared" si="12"/>
        <v>0</v>
      </c>
      <c r="C26" s="344">
        <f t="shared" si="12"/>
        <v>0</v>
      </c>
      <c r="D26" s="347">
        <f t="shared" si="12"/>
        <v>0</v>
      </c>
      <c r="E26" s="348">
        <f t="shared" si="12"/>
        <v>0</v>
      </c>
      <c r="F26" s="185">
        <f t="shared" ref="F26:F33" si="13">D26*E26</f>
        <v>0</v>
      </c>
      <c r="G26" s="348">
        <f t="shared" ref="G26:G33" si="14">G9</f>
        <v>0</v>
      </c>
      <c r="H26" s="185">
        <f t="shared" ref="H26:H33" si="15">G26*D26</f>
        <v>0</v>
      </c>
      <c r="I26" s="348">
        <f t="shared" ref="I26:I33" si="16">I9</f>
        <v>0</v>
      </c>
      <c r="J26" s="185">
        <f t="shared" ref="J26:J33" si="17">I26*D26</f>
        <v>0</v>
      </c>
      <c r="K26" s="348">
        <f t="shared" ref="K26:K33" si="18">K9</f>
        <v>0</v>
      </c>
      <c r="L26" s="185">
        <f t="shared" ref="L26:L33" si="19">K26*D26</f>
        <v>0</v>
      </c>
      <c r="M26" s="348">
        <f t="shared" ref="M26:M33" si="20">M9</f>
        <v>0</v>
      </c>
      <c r="N26" s="185">
        <f t="shared" ref="N26:N33" si="21">M26*D26</f>
        <v>0</v>
      </c>
      <c r="O26" s="348">
        <f t="shared" ref="O26:O33" si="22">O9</f>
        <v>0</v>
      </c>
      <c r="P26" s="185">
        <f t="shared" ref="P26:P33" si="23">O26*D26</f>
        <v>0</v>
      </c>
      <c r="Q26" s="348">
        <f t="shared" ref="Q26:Q33" si="24">Q9</f>
        <v>0</v>
      </c>
      <c r="R26" s="185">
        <f t="shared" ref="R26:R33" si="25">Q26*D26</f>
        <v>0</v>
      </c>
      <c r="S26" s="348">
        <f t="shared" ref="S26:S33" si="26">S9</f>
        <v>0</v>
      </c>
      <c r="T26" s="185">
        <f t="shared" ref="T26:T33" si="27">S26*D26</f>
        <v>0</v>
      </c>
      <c r="U26" s="348">
        <f t="shared" ref="U26:U33" si="28">U9</f>
        <v>0</v>
      </c>
      <c r="V26" s="185">
        <f t="shared" ref="V26:V33" si="29">U26*D26</f>
        <v>0</v>
      </c>
      <c r="W26" s="348">
        <f t="shared" ref="W26:W33" si="30">W9</f>
        <v>0</v>
      </c>
      <c r="X26" s="185">
        <f t="shared" ref="X26:X33" si="31">W26*D26</f>
        <v>0</v>
      </c>
      <c r="Y26" s="173">
        <f t="shared" ref="Y26:Y33" si="32">W26+U26+S26+Q26+O26+M26+K26+I26+G26+E26</f>
        <v>0</v>
      </c>
      <c r="Z26" s="76">
        <f t="shared" ref="Z26:Z33" si="33">F26+H26+J26+L26+N26+P26+R26+T26+V26+X26</f>
        <v>0</v>
      </c>
      <c r="AA26" s="98"/>
    </row>
    <row r="27" spans="1:27" x14ac:dyDescent="0.2">
      <c r="A27" s="342">
        <f t="shared" si="12"/>
        <v>0</v>
      </c>
      <c r="B27" s="343">
        <f t="shared" si="12"/>
        <v>0</v>
      </c>
      <c r="C27" s="344">
        <f t="shared" si="12"/>
        <v>0</v>
      </c>
      <c r="D27" s="347">
        <f t="shared" si="12"/>
        <v>0</v>
      </c>
      <c r="E27" s="348">
        <f t="shared" si="12"/>
        <v>0</v>
      </c>
      <c r="F27" s="185">
        <f t="shared" si="13"/>
        <v>0</v>
      </c>
      <c r="G27" s="348">
        <f t="shared" si="14"/>
        <v>0</v>
      </c>
      <c r="H27" s="185">
        <f t="shared" si="15"/>
        <v>0</v>
      </c>
      <c r="I27" s="348">
        <f t="shared" si="16"/>
        <v>0</v>
      </c>
      <c r="J27" s="185">
        <f t="shared" si="17"/>
        <v>0</v>
      </c>
      <c r="K27" s="348">
        <f t="shared" si="18"/>
        <v>0</v>
      </c>
      <c r="L27" s="185">
        <f t="shared" si="19"/>
        <v>0</v>
      </c>
      <c r="M27" s="348">
        <f t="shared" si="20"/>
        <v>0</v>
      </c>
      <c r="N27" s="185">
        <f t="shared" si="21"/>
        <v>0</v>
      </c>
      <c r="O27" s="348">
        <f t="shared" si="22"/>
        <v>0</v>
      </c>
      <c r="P27" s="185">
        <f t="shared" si="23"/>
        <v>0</v>
      </c>
      <c r="Q27" s="348">
        <f t="shared" si="24"/>
        <v>0</v>
      </c>
      <c r="R27" s="185">
        <f t="shared" si="25"/>
        <v>0</v>
      </c>
      <c r="S27" s="348">
        <f t="shared" si="26"/>
        <v>0</v>
      </c>
      <c r="T27" s="185">
        <f t="shared" si="27"/>
        <v>0</v>
      </c>
      <c r="U27" s="348">
        <f t="shared" si="28"/>
        <v>0</v>
      </c>
      <c r="V27" s="185">
        <f t="shared" si="29"/>
        <v>0</v>
      </c>
      <c r="W27" s="348">
        <f t="shared" si="30"/>
        <v>0</v>
      </c>
      <c r="X27" s="185">
        <f t="shared" si="31"/>
        <v>0</v>
      </c>
      <c r="Y27" s="173">
        <f t="shared" si="32"/>
        <v>0</v>
      </c>
      <c r="Z27" s="76">
        <f t="shared" si="33"/>
        <v>0</v>
      </c>
      <c r="AA27" s="98"/>
    </row>
    <row r="28" spans="1:27" x14ac:dyDescent="0.2">
      <c r="A28" s="342">
        <f t="shared" si="12"/>
        <v>0</v>
      </c>
      <c r="B28" s="343">
        <f t="shared" si="12"/>
        <v>0</v>
      </c>
      <c r="C28" s="344">
        <f t="shared" si="12"/>
        <v>0</v>
      </c>
      <c r="D28" s="347">
        <f t="shared" si="12"/>
        <v>0</v>
      </c>
      <c r="E28" s="348">
        <f t="shared" si="12"/>
        <v>0</v>
      </c>
      <c r="F28" s="185">
        <f t="shared" si="13"/>
        <v>0</v>
      </c>
      <c r="G28" s="348">
        <f t="shared" si="14"/>
        <v>0</v>
      </c>
      <c r="H28" s="185">
        <f t="shared" si="15"/>
        <v>0</v>
      </c>
      <c r="I28" s="348">
        <f t="shared" si="16"/>
        <v>0</v>
      </c>
      <c r="J28" s="185">
        <f t="shared" si="17"/>
        <v>0</v>
      </c>
      <c r="K28" s="348">
        <f t="shared" si="18"/>
        <v>0</v>
      </c>
      <c r="L28" s="185">
        <f t="shared" si="19"/>
        <v>0</v>
      </c>
      <c r="M28" s="348">
        <f t="shared" si="20"/>
        <v>0</v>
      </c>
      <c r="N28" s="185">
        <f t="shared" si="21"/>
        <v>0</v>
      </c>
      <c r="O28" s="348">
        <f t="shared" si="22"/>
        <v>0</v>
      </c>
      <c r="P28" s="185">
        <f t="shared" si="23"/>
        <v>0</v>
      </c>
      <c r="Q28" s="348">
        <f t="shared" si="24"/>
        <v>0</v>
      </c>
      <c r="R28" s="185">
        <f t="shared" si="25"/>
        <v>0</v>
      </c>
      <c r="S28" s="348">
        <f t="shared" si="26"/>
        <v>0</v>
      </c>
      <c r="T28" s="185">
        <f t="shared" si="27"/>
        <v>0</v>
      </c>
      <c r="U28" s="348">
        <f t="shared" si="28"/>
        <v>0</v>
      </c>
      <c r="V28" s="185">
        <f t="shared" si="29"/>
        <v>0</v>
      </c>
      <c r="W28" s="348">
        <f t="shared" si="30"/>
        <v>0</v>
      </c>
      <c r="X28" s="185">
        <f t="shared" si="31"/>
        <v>0</v>
      </c>
      <c r="Y28" s="173">
        <f t="shared" si="32"/>
        <v>0</v>
      </c>
      <c r="Z28" s="76">
        <f t="shared" si="33"/>
        <v>0</v>
      </c>
      <c r="AA28" s="98"/>
    </row>
    <row r="29" spans="1:27" x14ac:dyDescent="0.2">
      <c r="A29" s="342">
        <f t="shared" si="12"/>
        <v>0</v>
      </c>
      <c r="B29" s="343">
        <f t="shared" si="12"/>
        <v>0</v>
      </c>
      <c r="C29" s="344">
        <f t="shared" si="12"/>
        <v>0</v>
      </c>
      <c r="D29" s="347">
        <f t="shared" si="12"/>
        <v>0</v>
      </c>
      <c r="E29" s="348">
        <f t="shared" si="12"/>
        <v>0</v>
      </c>
      <c r="F29" s="185">
        <f t="shared" si="13"/>
        <v>0</v>
      </c>
      <c r="G29" s="348">
        <f t="shared" si="14"/>
        <v>0</v>
      </c>
      <c r="H29" s="185">
        <f t="shared" si="15"/>
        <v>0</v>
      </c>
      <c r="I29" s="348">
        <f t="shared" si="16"/>
        <v>0</v>
      </c>
      <c r="J29" s="185">
        <f t="shared" si="17"/>
        <v>0</v>
      </c>
      <c r="K29" s="348">
        <f t="shared" si="18"/>
        <v>0</v>
      </c>
      <c r="L29" s="185">
        <f t="shared" si="19"/>
        <v>0</v>
      </c>
      <c r="M29" s="348">
        <f t="shared" si="20"/>
        <v>0</v>
      </c>
      <c r="N29" s="185">
        <f t="shared" si="21"/>
        <v>0</v>
      </c>
      <c r="O29" s="348">
        <f t="shared" si="22"/>
        <v>0</v>
      </c>
      <c r="P29" s="185">
        <f t="shared" si="23"/>
        <v>0</v>
      </c>
      <c r="Q29" s="348">
        <f t="shared" si="24"/>
        <v>0</v>
      </c>
      <c r="R29" s="185">
        <f t="shared" si="25"/>
        <v>0</v>
      </c>
      <c r="S29" s="348">
        <f t="shared" si="26"/>
        <v>0</v>
      </c>
      <c r="T29" s="185">
        <f t="shared" si="27"/>
        <v>0</v>
      </c>
      <c r="U29" s="348">
        <f t="shared" si="28"/>
        <v>0</v>
      </c>
      <c r="V29" s="185">
        <f t="shared" si="29"/>
        <v>0</v>
      </c>
      <c r="W29" s="348">
        <f t="shared" si="30"/>
        <v>0</v>
      </c>
      <c r="X29" s="185">
        <f t="shared" si="31"/>
        <v>0</v>
      </c>
      <c r="Y29" s="173">
        <f t="shared" si="32"/>
        <v>0</v>
      </c>
      <c r="Z29" s="76">
        <f t="shared" si="33"/>
        <v>0</v>
      </c>
      <c r="AA29" s="98"/>
    </row>
    <row r="30" spans="1:27" x14ac:dyDescent="0.2">
      <c r="A30" s="342">
        <f t="shared" si="12"/>
        <v>0</v>
      </c>
      <c r="B30" s="343">
        <f t="shared" si="12"/>
        <v>0</v>
      </c>
      <c r="C30" s="344">
        <f t="shared" si="12"/>
        <v>0</v>
      </c>
      <c r="D30" s="347">
        <f t="shared" si="12"/>
        <v>0</v>
      </c>
      <c r="E30" s="348">
        <f t="shared" si="12"/>
        <v>0</v>
      </c>
      <c r="F30" s="185">
        <f t="shared" si="13"/>
        <v>0</v>
      </c>
      <c r="G30" s="348">
        <f t="shared" si="14"/>
        <v>0</v>
      </c>
      <c r="H30" s="185">
        <f t="shared" si="15"/>
        <v>0</v>
      </c>
      <c r="I30" s="348">
        <f t="shared" si="16"/>
        <v>0</v>
      </c>
      <c r="J30" s="185">
        <f t="shared" si="17"/>
        <v>0</v>
      </c>
      <c r="K30" s="348">
        <f t="shared" si="18"/>
        <v>0</v>
      </c>
      <c r="L30" s="185">
        <f t="shared" si="19"/>
        <v>0</v>
      </c>
      <c r="M30" s="348">
        <f t="shared" si="20"/>
        <v>0</v>
      </c>
      <c r="N30" s="185">
        <f t="shared" si="21"/>
        <v>0</v>
      </c>
      <c r="O30" s="348">
        <f t="shared" si="22"/>
        <v>0</v>
      </c>
      <c r="P30" s="185">
        <f t="shared" si="23"/>
        <v>0</v>
      </c>
      <c r="Q30" s="348">
        <f t="shared" si="24"/>
        <v>0</v>
      </c>
      <c r="R30" s="185">
        <f t="shared" si="25"/>
        <v>0</v>
      </c>
      <c r="S30" s="348">
        <f t="shared" si="26"/>
        <v>0</v>
      </c>
      <c r="T30" s="185">
        <f t="shared" si="27"/>
        <v>0</v>
      </c>
      <c r="U30" s="348">
        <f t="shared" si="28"/>
        <v>0</v>
      </c>
      <c r="V30" s="185">
        <f t="shared" si="29"/>
        <v>0</v>
      </c>
      <c r="W30" s="348">
        <f t="shared" si="30"/>
        <v>0</v>
      </c>
      <c r="X30" s="185">
        <f t="shared" si="31"/>
        <v>0</v>
      </c>
      <c r="Y30" s="173">
        <f t="shared" si="32"/>
        <v>0</v>
      </c>
      <c r="Z30" s="76">
        <f t="shared" si="33"/>
        <v>0</v>
      </c>
      <c r="AA30" s="98"/>
    </row>
    <row r="31" spans="1:27" x14ac:dyDescent="0.2">
      <c r="A31" s="342">
        <f t="shared" si="12"/>
        <v>0</v>
      </c>
      <c r="B31" s="343">
        <f t="shared" si="12"/>
        <v>0</v>
      </c>
      <c r="C31" s="344">
        <f t="shared" si="12"/>
        <v>0</v>
      </c>
      <c r="D31" s="347">
        <f t="shared" si="12"/>
        <v>0</v>
      </c>
      <c r="E31" s="348">
        <f t="shared" si="12"/>
        <v>0</v>
      </c>
      <c r="F31" s="185">
        <f t="shared" si="13"/>
        <v>0</v>
      </c>
      <c r="G31" s="348">
        <f t="shared" si="14"/>
        <v>0</v>
      </c>
      <c r="H31" s="185">
        <f t="shared" si="15"/>
        <v>0</v>
      </c>
      <c r="I31" s="348">
        <f t="shared" si="16"/>
        <v>0</v>
      </c>
      <c r="J31" s="185">
        <f t="shared" si="17"/>
        <v>0</v>
      </c>
      <c r="K31" s="348">
        <f t="shared" si="18"/>
        <v>0</v>
      </c>
      <c r="L31" s="185">
        <f t="shared" si="19"/>
        <v>0</v>
      </c>
      <c r="M31" s="348">
        <f t="shared" si="20"/>
        <v>0</v>
      </c>
      <c r="N31" s="185">
        <f t="shared" si="21"/>
        <v>0</v>
      </c>
      <c r="O31" s="348">
        <f t="shared" si="22"/>
        <v>0</v>
      </c>
      <c r="P31" s="185">
        <f t="shared" si="23"/>
        <v>0</v>
      </c>
      <c r="Q31" s="348">
        <f t="shared" si="24"/>
        <v>0</v>
      </c>
      <c r="R31" s="185">
        <f t="shared" si="25"/>
        <v>0</v>
      </c>
      <c r="S31" s="348">
        <f t="shared" si="26"/>
        <v>0</v>
      </c>
      <c r="T31" s="185">
        <f t="shared" si="27"/>
        <v>0</v>
      </c>
      <c r="U31" s="348">
        <f t="shared" si="28"/>
        <v>0</v>
      </c>
      <c r="V31" s="185">
        <f t="shared" si="29"/>
        <v>0</v>
      </c>
      <c r="W31" s="348">
        <f t="shared" si="30"/>
        <v>0</v>
      </c>
      <c r="X31" s="185">
        <f t="shared" si="31"/>
        <v>0</v>
      </c>
      <c r="Y31" s="173">
        <f t="shared" si="32"/>
        <v>0</v>
      </c>
      <c r="Z31" s="76">
        <f t="shared" si="33"/>
        <v>0</v>
      </c>
      <c r="AA31" s="98"/>
    </row>
    <row r="32" spans="1:27" x14ac:dyDescent="0.2">
      <c r="A32" s="342">
        <f t="shared" si="12"/>
        <v>0</v>
      </c>
      <c r="B32" s="343">
        <f t="shared" si="12"/>
        <v>0</v>
      </c>
      <c r="C32" s="344">
        <f t="shared" si="12"/>
        <v>0</v>
      </c>
      <c r="D32" s="347">
        <f t="shared" si="12"/>
        <v>0</v>
      </c>
      <c r="E32" s="348">
        <f t="shared" si="12"/>
        <v>0</v>
      </c>
      <c r="F32" s="185">
        <f t="shared" si="13"/>
        <v>0</v>
      </c>
      <c r="G32" s="348">
        <f t="shared" si="14"/>
        <v>0</v>
      </c>
      <c r="H32" s="185">
        <f t="shared" si="15"/>
        <v>0</v>
      </c>
      <c r="I32" s="348">
        <f t="shared" si="16"/>
        <v>0</v>
      </c>
      <c r="J32" s="185">
        <f t="shared" si="17"/>
        <v>0</v>
      </c>
      <c r="K32" s="348">
        <f t="shared" si="18"/>
        <v>0</v>
      </c>
      <c r="L32" s="185">
        <f t="shared" si="19"/>
        <v>0</v>
      </c>
      <c r="M32" s="348">
        <f t="shared" si="20"/>
        <v>0</v>
      </c>
      <c r="N32" s="185">
        <f t="shared" si="21"/>
        <v>0</v>
      </c>
      <c r="O32" s="348">
        <f t="shared" si="22"/>
        <v>0</v>
      </c>
      <c r="P32" s="185">
        <f t="shared" si="23"/>
        <v>0</v>
      </c>
      <c r="Q32" s="348">
        <f t="shared" si="24"/>
        <v>0</v>
      </c>
      <c r="R32" s="185">
        <f t="shared" si="25"/>
        <v>0</v>
      </c>
      <c r="S32" s="348">
        <f t="shared" si="26"/>
        <v>0</v>
      </c>
      <c r="T32" s="185">
        <f t="shared" si="27"/>
        <v>0</v>
      </c>
      <c r="U32" s="348">
        <f t="shared" si="28"/>
        <v>0</v>
      </c>
      <c r="V32" s="185">
        <f t="shared" si="29"/>
        <v>0</v>
      </c>
      <c r="W32" s="348">
        <f t="shared" si="30"/>
        <v>0</v>
      </c>
      <c r="X32" s="185">
        <f t="shared" si="31"/>
        <v>0</v>
      </c>
      <c r="Y32" s="173">
        <f t="shared" si="32"/>
        <v>0</v>
      </c>
      <c r="Z32" s="76">
        <f t="shared" si="33"/>
        <v>0</v>
      </c>
      <c r="AA32" s="98"/>
    </row>
    <row r="33" spans="1:27" x14ac:dyDescent="0.2">
      <c r="A33" s="342">
        <f t="shared" si="12"/>
        <v>0</v>
      </c>
      <c r="B33" s="343">
        <f t="shared" si="12"/>
        <v>0</v>
      </c>
      <c r="C33" s="344">
        <f t="shared" si="12"/>
        <v>0</v>
      </c>
      <c r="D33" s="347">
        <f t="shared" si="12"/>
        <v>0</v>
      </c>
      <c r="E33" s="348">
        <f t="shared" si="12"/>
        <v>0</v>
      </c>
      <c r="F33" s="185">
        <f t="shared" si="13"/>
        <v>0</v>
      </c>
      <c r="G33" s="348">
        <f t="shared" si="14"/>
        <v>0</v>
      </c>
      <c r="H33" s="185">
        <f t="shared" si="15"/>
        <v>0</v>
      </c>
      <c r="I33" s="348">
        <f t="shared" si="16"/>
        <v>0</v>
      </c>
      <c r="J33" s="185">
        <f t="shared" si="17"/>
        <v>0</v>
      </c>
      <c r="K33" s="348">
        <f t="shared" si="18"/>
        <v>0</v>
      </c>
      <c r="L33" s="185">
        <f t="shared" si="19"/>
        <v>0</v>
      </c>
      <c r="M33" s="348">
        <f t="shared" si="20"/>
        <v>0</v>
      </c>
      <c r="N33" s="185">
        <f t="shared" si="21"/>
        <v>0</v>
      </c>
      <c r="O33" s="348">
        <f t="shared" si="22"/>
        <v>0</v>
      </c>
      <c r="P33" s="185">
        <f t="shared" si="23"/>
        <v>0</v>
      </c>
      <c r="Q33" s="348">
        <f t="shared" si="24"/>
        <v>0</v>
      </c>
      <c r="R33" s="185">
        <f t="shared" si="25"/>
        <v>0</v>
      </c>
      <c r="S33" s="348">
        <f t="shared" si="26"/>
        <v>0</v>
      </c>
      <c r="T33" s="185">
        <f t="shared" si="27"/>
        <v>0</v>
      </c>
      <c r="U33" s="348">
        <f t="shared" si="28"/>
        <v>0</v>
      </c>
      <c r="V33" s="185">
        <f t="shared" si="29"/>
        <v>0</v>
      </c>
      <c r="W33" s="348">
        <f t="shared" si="30"/>
        <v>0</v>
      </c>
      <c r="X33" s="185">
        <f t="shared" si="31"/>
        <v>0</v>
      </c>
      <c r="Y33" s="173">
        <f t="shared" si="32"/>
        <v>0</v>
      </c>
      <c r="Z33" s="76">
        <f t="shared" si="33"/>
        <v>0</v>
      </c>
      <c r="AA33" s="98"/>
    </row>
    <row r="34" spans="1:27" x14ac:dyDescent="0.2">
      <c r="A34" s="64"/>
      <c r="B34" s="64"/>
      <c r="C34" s="184" t="s">
        <v>11</v>
      </c>
      <c r="D34" s="186">
        <f>SUM(D25:D33)</f>
        <v>0</v>
      </c>
      <c r="E34" s="96"/>
      <c r="F34" s="186">
        <f>SUM(F25:F33)</f>
        <v>0</v>
      </c>
      <c r="G34" s="96"/>
      <c r="H34" s="186">
        <f>SUM(H25:H33)</f>
        <v>0</v>
      </c>
      <c r="I34" s="96"/>
      <c r="J34" s="186">
        <f>SUM(J25:J33)</f>
        <v>0</v>
      </c>
      <c r="K34" s="96"/>
      <c r="L34" s="186">
        <f>SUM(L25:L33)</f>
        <v>0</v>
      </c>
      <c r="M34" s="96"/>
      <c r="N34" s="186">
        <f>SUM(N25:N33)</f>
        <v>0</v>
      </c>
      <c r="O34" s="96"/>
      <c r="P34" s="186">
        <f>SUM(P25:P33)</f>
        <v>0</v>
      </c>
      <c r="Q34" s="96"/>
      <c r="R34" s="186">
        <f>SUM(R25:R33)</f>
        <v>0</v>
      </c>
      <c r="S34" s="96"/>
      <c r="T34" s="186">
        <f>SUM(T25:T33)</f>
        <v>0</v>
      </c>
      <c r="U34" s="96"/>
      <c r="V34" s="186">
        <f>SUM(V25:V33)</f>
        <v>0</v>
      </c>
      <c r="W34" s="96"/>
      <c r="X34" s="186">
        <f>SUM(X25:X33)</f>
        <v>0</v>
      </c>
      <c r="Y34" s="96"/>
      <c r="Z34" s="96">
        <f>SUM(Z25:Z33)</f>
        <v>0</v>
      </c>
      <c r="AA34" s="175" t="s">
        <v>11</v>
      </c>
    </row>
    <row r="37" spans="1:27" s="99" customFormat="1" x14ac:dyDescent="0.2">
      <c r="A37" s="37"/>
      <c r="B37" s="37"/>
      <c r="C37" s="37"/>
      <c r="D37" s="198"/>
    </row>
    <row r="39" spans="1:27" x14ac:dyDescent="0.2">
      <c r="A39" s="198"/>
      <c r="B39" s="198"/>
      <c r="C39" s="198"/>
      <c r="D39" s="198"/>
      <c r="E39" s="459" t="s">
        <v>1</v>
      </c>
      <c r="F39" s="469"/>
      <c r="G39" s="459" t="s">
        <v>2</v>
      </c>
      <c r="H39" s="469"/>
      <c r="I39" s="459" t="s">
        <v>3</v>
      </c>
      <c r="J39" s="469"/>
      <c r="K39" s="459" t="s">
        <v>38</v>
      </c>
      <c r="L39" s="469"/>
      <c r="M39" s="459" t="s">
        <v>39</v>
      </c>
      <c r="N39" s="469"/>
      <c r="O39" s="459" t="s">
        <v>40</v>
      </c>
      <c r="P39" s="469"/>
      <c r="Q39" s="459" t="s">
        <v>41</v>
      </c>
      <c r="R39" s="469"/>
      <c r="S39" s="459" t="s">
        <v>42</v>
      </c>
      <c r="T39" s="469"/>
      <c r="U39" s="459" t="s">
        <v>43</v>
      </c>
      <c r="V39" s="469"/>
      <c r="W39" s="459" t="s">
        <v>44</v>
      </c>
      <c r="X39" s="469"/>
      <c r="Y39" s="459" t="s">
        <v>19</v>
      </c>
      <c r="Z39" s="469"/>
      <c r="AA39" s="99"/>
    </row>
    <row r="40" spans="1:27" s="99" customFormat="1" ht="46.9" customHeight="1" x14ac:dyDescent="0.25">
      <c r="A40" s="221" t="s">
        <v>96</v>
      </c>
      <c r="B40" s="198"/>
      <c r="C40" s="198"/>
      <c r="D40" s="262"/>
      <c r="E40" s="475" t="str">
        <f>'Rate - Year 1'!$G$7</f>
        <v>Name of Service</v>
      </c>
      <c r="F40" s="474"/>
      <c r="G40" s="470" t="str">
        <f>('Rate - Year 1'!$I$7)</f>
        <v>Name of Service</v>
      </c>
      <c r="H40" s="474"/>
      <c r="I40" s="470" t="str">
        <f>('Rate - Year 1'!$K$7)</f>
        <v>Name of Service</v>
      </c>
      <c r="J40" s="474"/>
      <c r="K40" s="470" t="str">
        <f>('Rate - Year 1'!$M$7)</f>
        <v>Name of Service</v>
      </c>
      <c r="L40" s="474"/>
      <c r="M40" s="470" t="str">
        <f>('Rate - Year 1'!$O$7)</f>
        <v>Name of Service</v>
      </c>
      <c r="N40" s="474"/>
      <c r="O40" s="470" t="str">
        <f>('Rate - Year 1'!$Q$7)</f>
        <v>Name of Service</v>
      </c>
      <c r="P40" s="474"/>
      <c r="Q40" s="470" t="str">
        <f>('Rate - Year 1'!$S$7)</f>
        <v>Name of Service</v>
      </c>
      <c r="R40" s="471"/>
      <c r="S40" s="470" t="str">
        <f>('Rate - Year 1'!$U$7)</f>
        <v>Name of Service</v>
      </c>
      <c r="T40" s="471"/>
      <c r="U40" s="470" t="str">
        <f>('Rate - Year 1'!$W$7)</f>
        <v>Name of Service</v>
      </c>
      <c r="V40" s="471"/>
      <c r="W40" s="470" t="str">
        <f>('Rate - Year 1'!$Y$7)</f>
        <v>Name of Service</v>
      </c>
      <c r="X40" s="471"/>
      <c r="Y40" s="470"/>
      <c r="Z40" s="471"/>
    </row>
    <row r="41" spans="1:27" ht="22.5" x14ac:dyDescent="0.2">
      <c r="A41" s="263" t="s">
        <v>9</v>
      </c>
      <c r="B41" s="264" t="s">
        <v>121</v>
      </c>
      <c r="C41" s="259" t="s">
        <v>120</v>
      </c>
      <c r="D41" s="263" t="s">
        <v>23</v>
      </c>
      <c r="E41" s="39" t="s">
        <v>7</v>
      </c>
      <c r="F41" s="40" t="s">
        <v>8</v>
      </c>
      <c r="G41" s="39" t="s">
        <v>7</v>
      </c>
      <c r="H41" s="40" t="s">
        <v>8</v>
      </c>
      <c r="I41" s="39" t="s">
        <v>7</v>
      </c>
      <c r="J41" s="40" t="s">
        <v>8</v>
      </c>
      <c r="K41" s="39" t="s">
        <v>7</v>
      </c>
      <c r="L41" s="40" t="s">
        <v>8</v>
      </c>
      <c r="M41" s="39" t="s">
        <v>7</v>
      </c>
      <c r="N41" s="40" t="s">
        <v>8</v>
      </c>
      <c r="O41" s="39" t="s">
        <v>7</v>
      </c>
      <c r="P41" s="40" t="s">
        <v>8</v>
      </c>
      <c r="Q41" s="39" t="s">
        <v>7</v>
      </c>
      <c r="R41" s="40" t="s">
        <v>8</v>
      </c>
      <c r="S41" s="39" t="s">
        <v>7</v>
      </c>
      <c r="T41" s="40" t="s">
        <v>8</v>
      </c>
      <c r="U41" s="39" t="s">
        <v>7</v>
      </c>
      <c r="V41" s="40" t="s">
        <v>8</v>
      </c>
      <c r="W41" s="39" t="s">
        <v>7</v>
      </c>
      <c r="X41" s="40" t="s">
        <v>8</v>
      </c>
      <c r="Y41" s="39" t="s">
        <v>7</v>
      </c>
      <c r="Z41" s="40" t="s">
        <v>8</v>
      </c>
      <c r="AA41" s="99"/>
    </row>
    <row r="42" spans="1:27" x14ac:dyDescent="0.2">
      <c r="A42" s="342">
        <f t="shared" ref="A42:E50" si="34">A8</f>
        <v>0</v>
      </c>
      <c r="B42" s="343">
        <f t="shared" si="34"/>
        <v>0</v>
      </c>
      <c r="C42" s="344">
        <f t="shared" si="34"/>
        <v>0</v>
      </c>
      <c r="D42" s="347">
        <f t="shared" si="34"/>
        <v>0</v>
      </c>
      <c r="E42" s="348">
        <f t="shared" si="34"/>
        <v>0</v>
      </c>
      <c r="F42" s="185">
        <f>D42*E42</f>
        <v>0</v>
      </c>
      <c r="G42" s="348">
        <f t="shared" ref="G42:G50" si="35">G8</f>
        <v>0</v>
      </c>
      <c r="H42" s="185">
        <f>G42*D42</f>
        <v>0</v>
      </c>
      <c r="I42" s="348">
        <f t="shared" ref="I42:I50" si="36">I8</f>
        <v>0</v>
      </c>
      <c r="J42" s="185">
        <f>I42*D42</f>
        <v>0</v>
      </c>
      <c r="K42" s="348">
        <f t="shared" ref="K42:K50" si="37">K8</f>
        <v>0</v>
      </c>
      <c r="L42" s="185">
        <f>K42*D42</f>
        <v>0</v>
      </c>
      <c r="M42" s="348">
        <f t="shared" ref="M42:M50" si="38">M8</f>
        <v>0</v>
      </c>
      <c r="N42" s="185">
        <f>M42*D42</f>
        <v>0</v>
      </c>
      <c r="O42" s="348">
        <f t="shared" ref="O42:O50" si="39">O8</f>
        <v>0</v>
      </c>
      <c r="P42" s="185">
        <f>O42*D42</f>
        <v>0</v>
      </c>
      <c r="Q42" s="348">
        <f t="shared" ref="Q42:Q50" si="40">Q8</f>
        <v>0</v>
      </c>
      <c r="R42" s="185">
        <f>Q42*D42</f>
        <v>0</v>
      </c>
      <c r="S42" s="348">
        <f t="shared" ref="S42:S50" si="41">S8</f>
        <v>0</v>
      </c>
      <c r="T42" s="185">
        <f>S42*D42</f>
        <v>0</v>
      </c>
      <c r="U42" s="348">
        <f t="shared" ref="U42:U50" si="42">U8</f>
        <v>0</v>
      </c>
      <c r="V42" s="185">
        <f>U42*D42</f>
        <v>0</v>
      </c>
      <c r="W42" s="348">
        <f t="shared" ref="W42:W50" si="43">W8</f>
        <v>0</v>
      </c>
      <c r="X42" s="185">
        <f>W42*D42</f>
        <v>0</v>
      </c>
      <c r="Y42" s="173">
        <f>W42+U42+S42+Q42+O42+M42+K42+I42+G42+E42</f>
        <v>0</v>
      </c>
      <c r="Z42" s="76">
        <f>F42+H42+J42+L42+N42+P42+R42+T42+V42+X42</f>
        <v>0</v>
      </c>
      <c r="AA42" s="98"/>
    </row>
    <row r="43" spans="1:27" x14ac:dyDescent="0.2">
      <c r="A43" s="342">
        <f t="shared" si="34"/>
        <v>0</v>
      </c>
      <c r="B43" s="343">
        <f t="shared" si="34"/>
        <v>0</v>
      </c>
      <c r="C43" s="344">
        <f t="shared" si="34"/>
        <v>0</v>
      </c>
      <c r="D43" s="347">
        <f t="shared" si="34"/>
        <v>0</v>
      </c>
      <c r="E43" s="348">
        <f t="shared" si="34"/>
        <v>0</v>
      </c>
      <c r="F43" s="185">
        <f t="shared" ref="F43:F50" si="44">D43*E43</f>
        <v>0</v>
      </c>
      <c r="G43" s="348">
        <f t="shared" si="35"/>
        <v>0</v>
      </c>
      <c r="H43" s="185">
        <f t="shared" ref="H43:H50" si="45">G43*D43</f>
        <v>0</v>
      </c>
      <c r="I43" s="348">
        <f t="shared" si="36"/>
        <v>0</v>
      </c>
      <c r="J43" s="185">
        <f t="shared" ref="J43:J50" si="46">I43*D43</f>
        <v>0</v>
      </c>
      <c r="K43" s="348">
        <f t="shared" si="37"/>
        <v>0</v>
      </c>
      <c r="L43" s="185">
        <f t="shared" ref="L43:L50" si="47">K43*D43</f>
        <v>0</v>
      </c>
      <c r="M43" s="348">
        <f t="shared" si="38"/>
        <v>0</v>
      </c>
      <c r="N43" s="185">
        <f t="shared" ref="N43:N50" si="48">M43*D43</f>
        <v>0</v>
      </c>
      <c r="O43" s="348">
        <f t="shared" si="39"/>
        <v>0</v>
      </c>
      <c r="P43" s="185">
        <f t="shared" ref="P43:P50" si="49">O43*D43</f>
        <v>0</v>
      </c>
      <c r="Q43" s="348">
        <f t="shared" si="40"/>
        <v>0</v>
      </c>
      <c r="R43" s="185">
        <f t="shared" ref="R43:R50" si="50">Q43*D43</f>
        <v>0</v>
      </c>
      <c r="S43" s="348">
        <f t="shared" si="41"/>
        <v>0</v>
      </c>
      <c r="T43" s="185">
        <f t="shared" ref="T43:T50" si="51">S43*D43</f>
        <v>0</v>
      </c>
      <c r="U43" s="348">
        <f t="shared" si="42"/>
        <v>0</v>
      </c>
      <c r="V43" s="185">
        <f t="shared" ref="V43:V50" si="52">U43*D43</f>
        <v>0</v>
      </c>
      <c r="W43" s="348">
        <f t="shared" si="43"/>
        <v>0</v>
      </c>
      <c r="X43" s="185">
        <f t="shared" ref="X43:X50" si="53">W43*D43</f>
        <v>0</v>
      </c>
      <c r="Y43" s="173">
        <f t="shared" ref="Y43:Y50" si="54">W43+U43+S43+Q43+O43+M43+K43+I43+G43+E43</f>
        <v>0</v>
      </c>
      <c r="Z43" s="76">
        <f t="shared" ref="Z43:Z50" si="55">F43+H43+J43+L43+N43+P43+R43+T43+V43+X43</f>
        <v>0</v>
      </c>
      <c r="AA43" s="98"/>
    </row>
    <row r="44" spans="1:27" x14ac:dyDescent="0.2">
      <c r="A44" s="342">
        <f t="shared" si="34"/>
        <v>0</v>
      </c>
      <c r="B44" s="343">
        <f t="shared" si="34"/>
        <v>0</v>
      </c>
      <c r="C44" s="344">
        <f t="shared" si="34"/>
        <v>0</v>
      </c>
      <c r="D44" s="347">
        <f t="shared" si="34"/>
        <v>0</v>
      </c>
      <c r="E44" s="348">
        <f t="shared" si="34"/>
        <v>0</v>
      </c>
      <c r="F44" s="185">
        <f t="shared" si="44"/>
        <v>0</v>
      </c>
      <c r="G44" s="348">
        <f t="shared" si="35"/>
        <v>0</v>
      </c>
      <c r="H44" s="185">
        <f t="shared" si="45"/>
        <v>0</v>
      </c>
      <c r="I44" s="348">
        <f t="shared" si="36"/>
        <v>0</v>
      </c>
      <c r="J44" s="185">
        <f t="shared" si="46"/>
        <v>0</v>
      </c>
      <c r="K44" s="348">
        <f t="shared" si="37"/>
        <v>0</v>
      </c>
      <c r="L44" s="185">
        <f t="shared" si="47"/>
        <v>0</v>
      </c>
      <c r="M44" s="348">
        <f t="shared" si="38"/>
        <v>0</v>
      </c>
      <c r="N44" s="185">
        <f t="shared" si="48"/>
        <v>0</v>
      </c>
      <c r="O44" s="348">
        <f t="shared" si="39"/>
        <v>0</v>
      </c>
      <c r="P44" s="185">
        <f t="shared" si="49"/>
        <v>0</v>
      </c>
      <c r="Q44" s="348">
        <f t="shared" si="40"/>
        <v>0</v>
      </c>
      <c r="R44" s="185">
        <f t="shared" si="50"/>
        <v>0</v>
      </c>
      <c r="S44" s="348">
        <f t="shared" si="41"/>
        <v>0</v>
      </c>
      <c r="T44" s="185">
        <f t="shared" si="51"/>
        <v>0</v>
      </c>
      <c r="U44" s="348">
        <f t="shared" si="42"/>
        <v>0</v>
      </c>
      <c r="V44" s="185">
        <f t="shared" si="52"/>
        <v>0</v>
      </c>
      <c r="W44" s="348">
        <f t="shared" si="43"/>
        <v>0</v>
      </c>
      <c r="X44" s="185">
        <f t="shared" si="53"/>
        <v>0</v>
      </c>
      <c r="Y44" s="173">
        <f t="shared" si="54"/>
        <v>0</v>
      </c>
      <c r="Z44" s="76">
        <f t="shared" si="55"/>
        <v>0</v>
      </c>
      <c r="AA44" s="98"/>
    </row>
    <row r="45" spans="1:27" x14ac:dyDescent="0.2">
      <c r="A45" s="342">
        <f t="shared" si="34"/>
        <v>0</v>
      </c>
      <c r="B45" s="343">
        <f t="shared" si="34"/>
        <v>0</v>
      </c>
      <c r="C45" s="344">
        <f t="shared" si="34"/>
        <v>0</v>
      </c>
      <c r="D45" s="347">
        <f t="shared" si="34"/>
        <v>0</v>
      </c>
      <c r="E45" s="348">
        <f t="shared" si="34"/>
        <v>0</v>
      </c>
      <c r="F45" s="185">
        <f t="shared" si="44"/>
        <v>0</v>
      </c>
      <c r="G45" s="348">
        <f t="shared" si="35"/>
        <v>0</v>
      </c>
      <c r="H45" s="185">
        <f t="shared" si="45"/>
        <v>0</v>
      </c>
      <c r="I45" s="348">
        <f t="shared" si="36"/>
        <v>0</v>
      </c>
      <c r="J45" s="185">
        <f t="shared" si="46"/>
        <v>0</v>
      </c>
      <c r="K45" s="348">
        <f t="shared" si="37"/>
        <v>0</v>
      </c>
      <c r="L45" s="185">
        <f t="shared" si="47"/>
        <v>0</v>
      </c>
      <c r="M45" s="348">
        <f t="shared" si="38"/>
        <v>0</v>
      </c>
      <c r="N45" s="185">
        <f t="shared" si="48"/>
        <v>0</v>
      </c>
      <c r="O45" s="348">
        <f t="shared" si="39"/>
        <v>0</v>
      </c>
      <c r="P45" s="185">
        <f t="shared" si="49"/>
        <v>0</v>
      </c>
      <c r="Q45" s="348">
        <f t="shared" si="40"/>
        <v>0</v>
      </c>
      <c r="R45" s="185">
        <f t="shared" si="50"/>
        <v>0</v>
      </c>
      <c r="S45" s="348">
        <f t="shared" si="41"/>
        <v>0</v>
      </c>
      <c r="T45" s="185">
        <f t="shared" si="51"/>
        <v>0</v>
      </c>
      <c r="U45" s="348">
        <f t="shared" si="42"/>
        <v>0</v>
      </c>
      <c r="V45" s="185">
        <f t="shared" si="52"/>
        <v>0</v>
      </c>
      <c r="W45" s="348">
        <f t="shared" si="43"/>
        <v>0</v>
      </c>
      <c r="X45" s="185">
        <f t="shared" si="53"/>
        <v>0</v>
      </c>
      <c r="Y45" s="173">
        <f t="shared" si="54"/>
        <v>0</v>
      </c>
      <c r="Z45" s="76">
        <f t="shared" si="55"/>
        <v>0</v>
      </c>
      <c r="AA45" s="98"/>
    </row>
    <row r="46" spans="1:27" x14ac:dyDescent="0.2">
      <c r="A46" s="342">
        <f t="shared" si="34"/>
        <v>0</v>
      </c>
      <c r="B46" s="343">
        <f t="shared" si="34"/>
        <v>0</v>
      </c>
      <c r="C46" s="344">
        <f t="shared" si="34"/>
        <v>0</v>
      </c>
      <c r="D46" s="347">
        <f t="shared" si="34"/>
        <v>0</v>
      </c>
      <c r="E46" s="348">
        <f t="shared" si="34"/>
        <v>0</v>
      </c>
      <c r="F46" s="185">
        <f t="shared" si="44"/>
        <v>0</v>
      </c>
      <c r="G46" s="348">
        <f t="shared" si="35"/>
        <v>0</v>
      </c>
      <c r="H46" s="185">
        <f t="shared" si="45"/>
        <v>0</v>
      </c>
      <c r="I46" s="348">
        <f t="shared" si="36"/>
        <v>0</v>
      </c>
      <c r="J46" s="185">
        <f t="shared" si="46"/>
        <v>0</v>
      </c>
      <c r="K46" s="348">
        <f t="shared" si="37"/>
        <v>0</v>
      </c>
      <c r="L46" s="185">
        <f t="shared" si="47"/>
        <v>0</v>
      </c>
      <c r="M46" s="348">
        <f t="shared" si="38"/>
        <v>0</v>
      </c>
      <c r="N46" s="185">
        <f t="shared" si="48"/>
        <v>0</v>
      </c>
      <c r="O46" s="348">
        <f t="shared" si="39"/>
        <v>0</v>
      </c>
      <c r="P46" s="185">
        <f t="shared" si="49"/>
        <v>0</v>
      </c>
      <c r="Q46" s="348">
        <f t="shared" si="40"/>
        <v>0</v>
      </c>
      <c r="R46" s="185">
        <f t="shared" si="50"/>
        <v>0</v>
      </c>
      <c r="S46" s="348">
        <f t="shared" si="41"/>
        <v>0</v>
      </c>
      <c r="T46" s="185">
        <f t="shared" si="51"/>
        <v>0</v>
      </c>
      <c r="U46" s="348">
        <f t="shared" si="42"/>
        <v>0</v>
      </c>
      <c r="V46" s="185">
        <f t="shared" si="52"/>
        <v>0</v>
      </c>
      <c r="W46" s="348">
        <f t="shared" si="43"/>
        <v>0</v>
      </c>
      <c r="X46" s="185">
        <f t="shared" si="53"/>
        <v>0</v>
      </c>
      <c r="Y46" s="173">
        <f t="shared" si="54"/>
        <v>0</v>
      </c>
      <c r="Z46" s="76">
        <f t="shared" si="55"/>
        <v>0</v>
      </c>
      <c r="AA46" s="98"/>
    </row>
    <row r="47" spans="1:27" x14ac:dyDescent="0.2">
      <c r="A47" s="342">
        <f t="shared" si="34"/>
        <v>0</v>
      </c>
      <c r="B47" s="343">
        <f t="shared" si="34"/>
        <v>0</v>
      </c>
      <c r="C47" s="344">
        <f t="shared" si="34"/>
        <v>0</v>
      </c>
      <c r="D47" s="347">
        <f t="shared" si="34"/>
        <v>0</v>
      </c>
      <c r="E47" s="348">
        <f t="shared" si="34"/>
        <v>0</v>
      </c>
      <c r="F47" s="185">
        <f t="shared" si="44"/>
        <v>0</v>
      </c>
      <c r="G47" s="348">
        <f t="shared" si="35"/>
        <v>0</v>
      </c>
      <c r="H47" s="185">
        <f t="shared" si="45"/>
        <v>0</v>
      </c>
      <c r="I47" s="348">
        <f t="shared" si="36"/>
        <v>0</v>
      </c>
      <c r="J47" s="185">
        <f t="shared" si="46"/>
        <v>0</v>
      </c>
      <c r="K47" s="348">
        <f t="shared" si="37"/>
        <v>0</v>
      </c>
      <c r="L47" s="185">
        <f t="shared" si="47"/>
        <v>0</v>
      </c>
      <c r="M47" s="348">
        <f t="shared" si="38"/>
        <v>0</v>
      </c>
      <c r="N47" s="185">
        <f t="shared" si="48"/>
        <v>0</v>
      </c>
      <c r="O47" s="348">
        <f t="shared" si="39"/>
        <v>0</v>
      </c>
      <c r="P47" s="185">
        <f t="shared" si="49"/>
        <v>0</v>
      </c>
      <c r="Q47" s="348">
        <f t="shared" si="40"/>
        <v>0</v>
      </c>
      <c r="R47" s="185">
        <f t="shared" si="50"/>
        <v>0</v>
      </c>
      <c r="S47" s="348">
        <f t="shared" si="41"/>
        <v>0</v>
      </c>
      <c r="T47" s="185">
        <f t="shared" si="51"/>
        <v>0</v>
      </c>
      <c r="U47" s="348">
        <f t="shared" si="42"/>
        <v>0</v>
      </c>
      <c r="V47" s="185">
        <f t="shared" si="52"/>
        <v>0</v>
      </c>
      <c r="W47" s="348">
        <f t="shared" si="43"/>
        <v>0</v>
      </c>
      <c r="X47" s="185">
        <f t="shared" si="53"/>
        <v>0</v>
      </c>
      <c r="Y47" s="173">
        <f t="shared" si="54"/>
        <v>0</v>
      </c>
      <c r="Z47" s="76">
        <f t="shared" si="55"/>
        <v>0</v>
      </c>
      <c r="AA47" s="98"/>
    </row>
    <row r="48" spans="1:27" x14ac:dyDescent="0.2">
      <c r="A48" s="342">
        <f t="shared" si="34"/>
        <v>0</v>
      </c>
      <c r="B48" s="343">
        <f t="shared" si="34"/>
        <v>0</v>
      </c>
      <c r="C48" s="344">
        <f t="shared" si="34"/>
        <v>0</v>
      </c>
      <c r="D48" s="347">
        <f t="shared" si="34"/>
        <v>0</v>
      </c>
      <c r="E48" s="348">
        <f t="shared" si="34"/>
        <v>0</v>
      </c>
      <c r="F48" s="185">
        <f t="shared" si="44"/>
        <v>0</v>
      </c>
      <c r="G48" s="348">
        <f t="shared" si="35"/>
        <v>0</v>
      </c>
      <c r="H48" s="185">
        <f t="shared" si="45"/>
        <v>0</v>
      </c>
      <c r="I48" s="348">
        <f t="shared" si="36"/>
        <v>0</v>
      </c>
      <c r="J48" s="185">
        <f t="shared" si="46"/>
        <v>0</v>
      </c>
      <c r="K48" s="348">
        <f t="shared" si="37"/>
        <v>0</v>
      </c>
      <c r="L48" s="185">
        <f t="shared" si="47"/>
        <v>0</v>
      </c>
      <c r="M48" s="348">
        <f t="shared" si="38"/>
        <v>0</v>
      </c>
      <c r="N48" s="185">
        <f t="shared" si="48"/>
        <v>0</v>
      </c>
      <c r="O48" s="348">
        <f t="shared" si="39"/>
        <v>0</v>
      </c>
      <c r="P48" s="185">
        <f t="shared" si="49"/>
        <v>0</v>
      </c>
      <c r="Q48" s="348">
        <f t="shared" si="40"/>
        <v>0</v>
      </c>
      <c r="R48" s="185">
        <f t="shared" si="50"/>
        <v>0</v>
      </c>
      <c r="S48" s="348">
        <f t="shared" si="41"/>
        <v>0</v>
      </c>
      <c r="T48" s="185">
        <f t="shared" si="51"/>
        <v>0</v>
      </c>
      <c r="U48" s="348">
        <f t="shared" si="42"/>
        <v>0</v>
      </c>
      <c r="V48" s="185">
        <f t="shared" si="52"/>
        <v>0</v>
      </c>
      <c r="W48" s="348">
        <f t="shared" si="43"/>
        <v>0</v>
      </c>
      <c r="X48" s="185">
        <f t="shared" si="53"/>
        <v>0</v>
      </c>
      <c r="Y48" s="173">
        <f t="shared" si="54"/>
        <v>0</v>
      </c>
      <c r="Z48" s="76">
        <f t="shared" si="55"/>
        <v>0</v>
      </c>
      <c r="AA48" s="98"/>
    </row>
    <row r="49" spans="1:27" x14ac:dyDescent="0.2">
      <c r="A49" s="342">
        <f t="shared" si="34"/>
        <v>0</v>
      </c>
      <c r="B49" s="343">
        <f t="shared" si="34"/>
        <v>0</v>
      </c>
      <c r="C49" s="344">
        <f t="shared" si="34"/>
        <v>0</v>
      </c>
      <c r="D49" s="347">
        <f t="shared" si="34"/>
        <v>0</v>
      </c>
      <c r="E49" s="348">
        <f t="shared" si="34"/>
        <v>0</v>
      </c>
      <c r="F49" s="185">
        <f t="shared" si="44"/>
        <v>0</v>
      </c>
      <c r="G49" s="348">
        <f t="shared" si="35"/>
        <v>0</v>
      </c>
      <c r="H49" s="185">
        <f t="shared" si="45"/>
        <v>0</v>
      </c>
      <c r="I49" s="348">
        <f t="shared" si="36"/>
        <v>0</v>
      </c>
      <c r="J49" s="185">
        <f t="shared" si="46"/>
        <v>0</v>
      </c>
      <c r="K49" s="348">
        <f t="shared" si="37"/>
        <v>0</v>
      </c>
      <c r="L49" s="185">
        <f t="shared" si="47"/>
        <v>0</v>
      </c>
      <c r="M49" s="348">
        <f t="shared" si="38"/>
        <v>0</v>
      </c>
      <c r="N49" s="185">
        <f t="shared" si="48"/>
        <v>0</v>
      </c>
      <c r="O49" s="348">
        <f t="shared" si="39"/>
        <v>0</v>
      </c>
      <c r="P49" s="185">
        <f t="shared" si="49"/>
        <v>0</v>
      </c>
      <c r="Q49" s="348">
        <f t="shared" si="40"/>
        <v>0</v>
      </c>
      <c r="R49" s="185">
        <f t="shared" si="50"/>
        <v>0</v>
      </c>
      <c r="S49" s="348">
        <f t="shared" si="41"/>
        <v>0</v>
      </c>
      <c r="T49" s="185">
        <f t="shared" si="51"/>
        <v>0</v>
      </c>
      <c r="U49" s="348">
        <f t="shared" si="42"/>
        <v>0</v>
      </c>
      <c r="V49" s="185">
        <f t="shared" si="52"/>
        <v>0</v>
      </c>
      <c r="W49" s="348">
        <f t="shared" si="43"/>
        <v>0</v>
      </c>
      <c r="X49" s="185">
        <f t="shared" si="53"/>
        <v>0</v>
      </c>
      <c r="Y49" s="173">
        <f t="shared" si="54"/>
        <v>0</v>
      </c>
      <c r="Z49" s="76">
        <f t="shared" si="55"/>
        <v>0</v>
      </c>
      <c r="AA49" s="98"/>
    </row>
    <row r="50" spans="1:27" x14ac:dyDescent="0.2">
      <c r="A50" s="342">
        <f t="shared" si="34"/>
        <v>0</v>
      </c>
      <c r="B50" s="343">
        <f t="shared" si="34"/>
        <v>0</v>
      </c>
      <c r="C50" s="344">
        <f t="shared" si="34"/>
        <v>0</v>
      </c>
      <c r="D50" s="347">
        <f t="shared" si="34"/>
        <v>0</v>
      </c>
      <c r="E50" s="348">
        <f t="shared" si="34"/>
        <v>0</v>
      </c>
      <c r="F50" s="185">
        <f t="shared" si="44"/>
        <v>0</v>
      </c>
      <c r="G50" s="348">
        <f t="shared" si="35"/>
        <v>0</v>
      </c>
      <c r="H50" s="185">
        <f t="shared" si="45"/>
        <v>0</v>
      </c>
      <c r="I50" s="348">
        <f t="shared" si="36"/>
        <v>0</v>
      </c>
      <c r="J50" s="185">
        <f t="shared" si="46"/>
        <v>0</v>
      </c>
      <c r="K50" s="348">
        <f t="shared" si="37"/>
        <v>0</v>
      </c>
      <c r="L50" s="185">
        <f t="shared" si="47"/>
        <v>0</v>
      </c>
      <c r="M50" s="348">
        <f t="shared" si="38"/>
        <v>0</v>
      </c>
      <c r="N50" s="185">
        <f t="shared" si="48"/>
        <v>0</v>
      </c>
      <c r="O50" s="348">
        <f t="shared" si="39"/>
        <v>0</v>
      </c>
      <c r="P50" s="185">
        <f t="shared" si="49"/>
        <v>0</v>
      </c>
      <c r="Q50" s="348">
        <f t="shared" si="40"/>
        <v>0</v>
      </c>
      <c r="R50" s="185">
        <f t="shared" si="50"/>
        <v>0</v>
      </c>
      <c r="S50" s="348">
        <f t="shared" si="41"/>
        <v>0</v>
      </c>
      <c r="T50" s="185">
        <f t="shared" si="51"/>
        <v>0</v>
      </c>
      <c r="U50" s="348">
        <f t="shared" si="42"/>
        <v>0</v>
      </c>
      <c r="V50" s="185">
        <f t="shared" si="52"/>
        <v>0</v>
      </c>
      <c r="W50" s="348">
        <f t="shared" si="43"/>
        <v>0</v>
      </c>
      <c r="X50" s="185">
        <f t="shared" si="53"/>
        <v>0</v>
      </c>
      <c r="Y50" s="173">
        <f t="shared" si="54"/>
        <v>0</v>
      </c>
      <c r="Z50" s="76">
        <f t="shared" si="55"/>
        <v>0</v>
      </c>
      <c r="AA50" s="98"/>
    </row>
    <row r="51" spans="1:27" x14ac:dyDescent="0.2">
      <c r="A51" s="64"/>
      <c r="B51" s="64"/>
      <c r="C51" s="184" t="s">
        <v>11</v>
      </c>
      <c r="D51" s="186">
        <f>SUM(D42:D50)</f>
        <v>0</v>
      </c>
      <c r="E51" s="96"/>
      <c r="F51" s="186">
        <f>SUM(F42:F50)</f>
        <v>0</v>
      </c>
      <c r="G51" s="96"/>
      <c r="H51" s="186">
        <f>SUM(H42:H50)</f>
        <v>0</v>
      </c>
      <c r="I51" s="96"/>
      <c r="J51" s="186">
        <f>SUM(J42:J50)</f>
        <v>0</v>
      </c>
      <c r="K51" s="96"/>
      <c r="L51" s="186">
        <f>SUM(L42:L50)</f>
        <v>0</v>
      </c>
      <c r="M51" s="96"/>
      <c r="N51" s="186">
        <f>SUM(N42:N50)</f>
        <v>0</v>
      </c>
      <c r="O51" s="96"/>
      <c r="P51" s="186">
        <f>SUM(P42:P50)</f>
        <v>0</v>
      </c>
      <c r="Q51" s="96"/>
      <c r="R51" s="186">
        <f>SUM(R42:R50)</f>
        <v>0</v>
      </c>
      <c r="S51" s="96"/>
      <c r="T51" s="186">
        <f>SUM(T42:T50)</f>
        <v>0</v>
      </c>
      <c r="U51" s="96"/>
      <c r="V51" s="186">
        <f>SUM(V42:V50)</f>
        <v>0</v>
      </c>
      <c r="W51" s="96"/>
      <c r="X51" s="186">
        <f>SUM(X42:X50)</f>
        <v>0</v>
      </c>
      <c r="Y51" s="96"/>
      <c r="Z51" s="96">
        <f>SUM(Z42:Z50)</f>
        <v>0</v>
      </c>
      <c r="AA51" s="175" t="s">
        <v>11</v>
      </c>
    </row>
  </sheetData>
  <sheetProtection selectLockedCells="1"/>
  <mergeCells count="66">
    <mergeCell ref="Y5:Z5"/>
    <mergeCell ref="Y6:Z6"/>
    <mergeCell ref="E6:F6"/>
    <mergeCell ref="G6:H6"/>
    <mergeCell ref="I6:J6"/>
    <mergeCell ref="K5:L5"/>
    <mergeCell ref="O5:P5"/>
    <mergeCell ref="O6:P6"/>
    <mergeCell ref="Q5:R5"/>
    <mergeCell ref="Q6:R6"/>
    <mergeCell ref="S5:T5"/>
    <mergeCell ref="S6:T6"/>
    <mergeCell ref="U5:V5"/>
    <mergeCell ref="U6:V6"/>
    <mergeCell ref="W5:X5"/>
    <mergeCell ref="W6:X6"/>
    <mergeCell ref="E5:F5"/>
    <mergeCell ref="G5:H5"/>
    <mergeCell ref="I5:J5"/>
    <mergeCell ref="M5:N5"/>
    <mergeCell ref="M6:N6"/>
    <mergeCell ref="K6:L6"/>
    <mergeCell ref="W22:X22"/>
    <mergeCell ref="E22:F22"/>
    <mergeCell ref="G22:H22"/>
    <mergeCell ref="I22:J22"/>
    <mergeCell ref="K22:L22"/>
    <mergeCell ref="M22:N22"/>
    <mergeCell ref="Y22:Z22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O22:P22"/>
    <mergeCell ref="Q22:R22"/>
    <mergeCell ref="S22:T22"/>
    <mergeCell ref="U22:V22"/>
    <mergeCell ref="W39:X39"/>
    <mergeCell ref="E39:F39"/>
    <mergeCell ref="G39:H39"/>
    <mergeCell ref="I39:J39"/>
    <mergeCell ref="K39:L39"/>
    <mergeCell ref="M39:N39"/>
    <mergeCell ref="Y39:Z39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O39:P39"/>
    <mergeCell ref="Q39:R39"/>
    <mergeCell ref="S39:T39"/>
    <mergeCell ref="U39:V39"/>
  </mergeCells>
  <phoneticPr fontId="0" type="noConversion"/>
  <pageMargins left="0.143700787" right="0" top="0.261811024" bottom="0.261811024" header="0.23622047244094499" footer="0.31496062992126"/>
  <pageSetup paperSize="5" scale="46" orientation="landscape" horizontalDpi="4294967292" r:id="rId1"/>
  <headerFooter alignWithMargins="0">
    <oddHeader>&amp;CSubsidies Worksheet&amp;R&amp;"Times New Roman,Bold"&amp;12Form ReOp1</oddHeader>
    <oddFooter>&amp;CPage 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7109375"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8.710937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63A0C19CE6CD4BBB45466710571C93" ma:contentTypeVersion="14" ma:contentTypeDescription="Create a new document." ma:contentTypeScope="" ma:versionID="ea9563e5c2e74c8161dd9bb60b54b6a0">
  <xsd:schema xmlns:xsd="http://www.w3.org/2001/XMLSchema" xmlns:xs="http://www.w3.org/2001/XMLSchema" xmlns:p="http://schemas.microsoft.com/office/2006/metadata/properties" xmlns:ns2="6ad580ae-21fb-43ea-9a5e-53c8ebf7464c" xmlns:ns3="89a8cff0-8163-42ee-ab49-4df8d7b57d78" targetNamespace="http://schemas.microsoft.com/office/2006/metadata/properties" ma:root="true" ma:fieldsID="709145a8109d4e3cc412a3a19df34995" ns2:_="" ns3:_="">
    <xsd:import namespace="6ad580ae-21fb-43ea-9a5e-53c8ebf7464c"/>
    <xsd:import namespace="89a8cff0-8163-42ee-ab49-4df8d7b57d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580ae-21fb-43ea-9a5e-53c8ebf74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8cff0-8163-42ee-ab49-4df8d7b57d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F2DF4-55D0-4287-913D-467079D72092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9a8cff0-8163-42ee-ab49-4df8d7b57d78"/>
    <ds:schemaRef ds:uri="6ad580ae-21fb-43ea-9a5e-53c8ebf7464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937D41-4CF6-4D26-BF83-46C8AA4E3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580ae-21fb-43ea-9a5e-53c8ebf7464c"/>
    <ds:schemaRef ds:uri="89a8cff0-8163-42ee-ab49-4df8d7b57d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2A2BAB-5431-460F-A016-49ABC75C3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Dialogs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Menu</vt:lpstr>
      <vt:lpstr>Budgets</vt:lpstr>
      <vt:lpstr>Rate - Year 1</vt:lpstr>
      <vt:lpstr>Rate - Year 2</vt:lpstr>
      <vt:lpstr>Rate - Year 3</vt:lpstr>
      <vt:lpstr>Sal&amp;Fr</vt:lpstr>
      <vt:lpstr>Matls</vt:lpstr>
      <vt:lpstr>Equip</vt:lpstr>
      <vt:lpstr>Other</vt:lpstr>
      <vt:lpstr>Subsidy</vt:lpstr>
      <vt:lpstr>Object Code Dialog</vt:lpstr>
      <vt:lpstr>Print Selection Dialog</vt:lpstr>
      <vt:lpstr>'Rate - Year 2'!AccountNumber</vt:lpstr>
      <vt:lpstr>'Rate - Year 3'!AccountNumber</vt:lpstr>
      <vt:lpstr>'Rate - Year 2'!Date</vt:lpstr>
      <vt:lpstr>'Rate - Year 3'!Date</vt:lpstr>
      <vt:lpstr>NameOfResearchServiceCenter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Huron</dc:creator>
  <cp:lastModifiedBy>Mello, Amanda</cp:lastModifiedBy>
  <cp:lastPrinted>2020-04-30T20:14:42Z</cp:lastPrinted>
  <dcterms:created xsi:type="dcterms:W3CDTF">2002-03-01T13:45:47Z</dcterms:created>
  <dcterms:modified xsi:type="dcterms:W3CDTF">2021-12-09T21:03:34Z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0x010100D463A0C19CE6CD4BBB45466710571C93</vt:lpwstr>
  </property>
</Properties>
</file>